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U5767N0028\Desktop\"/>
    </mc:Choice>
  </mc:AlternateContent>
  <xr:revisionPtr revIDLastSave="0" documentId="13_ncr:1_{2560F477-76B0-4852-A17B-8FFE80BB1A6A}" xr6:coauthVersionLast="47" xr6:coauthVersionMax="47" xr10:uidLastSave="{00000000-0000-0000-0000-000000000000}"/>
  <bookViews>
    <workbookView xWindow="-108" yWindow="-108" windowWidth="23256" windowHeight="14856" tabRatio="813" xr2:uid="{00000000-000D-0000-FFFF-FFFF00000000}"/>
  </bookViews>
  <sheets>
    <sheet name="【総額及び平均額】賃上げ支援事業実績報告書" sheetId="97" r:id="rId1"/>
    <sheet name="記載例　【総額及び平均額】賃上げ支援事業実績報告書" sheetId="112" r:id="rId2"/>
    <sheet name="別紙（2.0％超部分算定シート）" sheetId="111" r:id="rId3"/>
    <sheet name="記載例　別紙（2.0％超部分算定シート）" sheetId="113" r:id="rId4"/>
    <sheet name="【参考】集計用シート（賃上げ支援事業）" sheetId="98" state="hidden" r:id="rId5"/>
    <sheet name="都道府県リスト" sheetId="62" state="hidden" r:id="rId6"/>
  </sheets>
  <definedNames>
    <definedName name="_xlnm._FilterDatabase" localSheetId="0" hidden="1">【総額及び平均額】賃上げ支援事業実績報告書!$A$9:$H$9</definedName>
    <definedName name="_xlnm._FilterDatabase" localSheetId="1" hidden="1">'記載例　【総額及び平均額】賃上げ支援事業実績報告書'!$A$9:$H$9</definedName>
    <definedName name="_xlnm._FilterDatabase" localSheetId="3" hidden="1">'記載例　別紙（2.0％超部分算定シート）'!$A$3:$L$4</definedName>
    <definedName name="_xlnm._FilterDatabase" localSheetId="2" hidden="1">'別紙（2.0％超部分算定シート）'!$A$3:$L$4</definedName>
    <definedName name="_xlnm.Print_Area" localSheetId="0">【総額及び平均額】賃上げ支援事業実績報告書!$A$1:$G$50</definedName>
    <definedName name="_xlnm.Print_Area" localSheetId="1">'記載例　【総額及び平均額】賃上げ支援事業実績報告書'!$A$1:$G$50</definedName>
    <definedName name="_xlnm.Print_Area" localSheetId="3">'記載例　別紙（2.0％超部分算定シート）'!$A$1:$I$7</definedName>
    <definedName name="_xlnm.Print_Area" localSheetId="2">'別紙（2.0％超部分算定シート）'!$A$1:$I$7</definedName>
    <definedName name="_xlnm.Print_Area">#REF!</definedName>
    <definedName name="_xlnm.Print_Titles" localSheetId="0">【総額及び平均額】賃上げ支援事業実績報告書!$1:$8</definedName>
    <definedName name="_xlnm.Print_Titles" localSheetId="1">'記載例　【総額及び平均額】賃上げ支援事業実績報告書'!$1:$8</definedName>
    <definedName name="_xlnm.Print_Titles" localSheetId="3">'記載例　別紙（2.0％超部分算定シート）'!$1:$2</definedName>
    <definedName name="_xlnm.Print_Titles" localSheetId="2">'別紙（2.0％超部分算定シート）'!$1:$2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12" l="1"/>
  <c r="D55" i="112"/>
  <c r="C55" i="112"/>
  <c r="G56" i="112"/>
  <c r="G59" i="112"/>
  <c r="D58" i="112"/>
  <c r="B58" i="112"/>
  <c r="D57" i="112"/>
  <c r="B57" i="112"/>
  <c r="D56" i="112"/>
  <c r="B56" i="112"/>
  <c r="C56" i="112" s="1"/>
  <c r="D55" i="97"/>
  <c r="B55" i="97"/>
  <c r="G59" i="97"/>
  <c r="D56" i="97"/>
  <c r="D57" i="97"/>
  <c r="D58" i="97"/>
  <c r="B58" i="97"/>
  <c r="B56" i="97"/>
  <c r="B57" i="97"/>
  <c r="G25" i="112"/>
  <c r="G14" i="112"/>
  <c r="I5" i="113"/>
  <c r="D5" i="113"/>
  <c r="E5" i="113" s="1"/>
  <c r="I4" i="113"/>
  <c r="D4" i="113"/>
  <c r="E4" i="113" s="1"/>
  <c r="G17" i="112"/>
  <c r="G10" i="112"/>
  <c r="G58" i="112" l="1"/>
  <c r="G57" i="112"/>
  <c r="G55" i="112"/>
  <c r="C58" i="112"/>
  <c r="C57" i="112"/>
  <c r="G50" i="112"/>
  <c r="G49" i="112"/>
  <c r="G48" i="112"/>
  <c r="G47" i="112"/>
  <c r="G45" i="112"/>
  <c r="G44" i="112"/>
  <c r="G43" i="112"/>
  <c r="G42" i="112"/>
  <c r="G40" i="112"/>
  <c r="G39" i="112"/>
  <c r="G38" i="112"/>
  <c r="G37" i="112"/>
  <c r="G35" i="112"/>
  <c r="G34" i="112"/>
  <c r="G33" i="112"/>
  <c r="G32" i="112"/>
  <c r="G30" i="112"/>
  <c r="G29" i="112"/>
  <c r="G28" i="112"/>
  <c r="G27" i="112"/>
  <c r="G24" i="112"/>
  <c r="G23" i="112"/>
  <c r="G22" i="112"/>
  <c r="G20" i="112"/>
  <c r="G19" i="112"/>
  <c r="G18" i="112"/>
  <c r="G13" i="112"/>
  <c r="G12" i="112"/>
  <c r="G11" i="112"/>
  <c r="G45" i="97"/>
  <c r="G44" i="97"/>
  <c r="G43" i="97"/>
  <c r="G42" i="97"/>
  <c r="G3" i="112" l="1"/>
  <c r="G5" i="112" s="1"/>
  <c r="G7" i="112" s="1"/>
  <c r="E7" i="112" s="1"/>
  <c r="I5" i="111"/>
  <c r="I4" i="111"/>
  <c r="D5" i="111"/>
  <c r="E5" i="111" s="1"/>
  <c r="D4" i="111"/>
  <c r="E4" i="111" s="1"/>
  <c r="G14" i="97" l="1"/>
  <c r="E6" i="112"/>
  <c r="G50" i="97" l="1"/>
  <c r="G40" i="97"/>
  <c r="G35" i="97"/>
  <c r="G30" i="97"/>
  <c r="G25" i="97"/>
  <c r="G20" i="97"/>
  <c r="C58" i="97" l="1"/>
  <c r="G58" i="97" s="1"/>
  <c r="G49" i="97"/>
  <c r="G48" i="97"/>
  <c r="G47" i="97"/>
  <c r="G39" i="97"/>
  <c r="G38" i="97"/>
  <c r="G37" i="97"/>
  <c r="G34" i="97"/>
  <c r="G33" i="97"/>
  <c r="G32" i="97"/>
  <c r="G29" i="97"/>
  <c r="G28" i="97"/>
  <c r="G27" i="97"/>
  <c r="G24" i="97"/>
  <c r="G23" i="97"/>
  <c r="G22" i="97"/>
  <c r="G19" i="97"/>
  <c r="G18" i="97"/>
  <c r="G17" i="97"/>
  <c r="C55" i="97" l="1"/>
  <c r="G55" i="97" s="1"/>
  <c r="C56" i="97"/>
  <c r="G56" i="97" s="1"/>
  <c r="C57" i="97"/>
  <c r="G57" i="97" s="1"/>
  <c r="G10" i="97"/>
  <c r="G12" i="97"/>
  <c r="G11" i="97"/>
  <c r="G13" i="97"/>
  <c r="D3" i="98"/>
  <c r="G3" i="97" l="1"/>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 r="HI3" i="98"/>
  <c r="G5" i="97" l="1"/>
  <c r="E6" i="97" l="1"/>
  <c r="G7" i="97"/>
  <c r="E7" i="9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B54" authorId="0" shapeId="0" xr:uid="{20F08EC4-1E51-4811-B200-30E0BB9ACE85}">
      <text>
        <r>
          <rPr>
            <sz val="9"/>
            <color indexed="81"/>
            <rFont val="MS P ゴシック"/>
            <family val="3"/>
            <charset val="128"/>
          </rPr>
          <t>「③月数の期間中における対象職員数の延べ人数」÷「③月数」
例：（４月の対象職員100名＋５月の対象職員100名）÷２ヶ月</t>
        </r>
      </text>
    </comment>
    <comment ref="C54" authorId="0" shapeId="0" xr:uid="{336B3DB1-8797-4F9D-910F-D33615A7E477}">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DC282D6F-DFA4-4B5D-9B11-DA4EBF937A55}">
      <text>
        <r>
          <rPr>
            <sz val="9"/>
            <color indexed="81"/>
            <rFont val="MS P ゴシック"/>
            <family val="3"/>
            <charset val="128"/>
          </rPr>
          <t>「③月数の期間中における対象職員数の延べ人数」÷「③月数」
例：（４月の対象職員100名＋５月の対象職員100名）÷２ヶ月</t>
        </r>
      </text>
    </comment>
    <comment ref="C9" authorId="0" shapeId="0" xr:uid="{4BDBCA83-0FD3-4784-9744-17F00BA59B76}">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 ref="B54" authorId="0" shapeId="0" xr:uid="{E4216510-85C8-466A-AE0D-25D5E1DAB0A6}">
      <text>
        <r>
          <rPr>
            <sz val="9"/>
            <color indexed="81"/>
            <rFont val="MS P ゴシック"/>
            <family val="3"/>
            <charset val="128"/>
          </rPr>
          <t>「③月数の期間中における対象職員数の延べ人数」÷「③月数」
例：（４月の対象職員100名＋５月の対象職員100名）÷２ヶ月</t>
        </r>
      </text>
    </comment>
    <comment ref="C54" authorId="0" shapeId="0" xr:uid="{EFC32E42-0D8C-4891-8B44-0C6F65979090}">
      <text>
        <r>
          <rPr>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<sst xmlns="http://schemas.openxmlformats.org/spreadsheetml/2006/main" count="830" uniqueCount="170">
  <si>
    <t>実績報告提出日</t>
    <phoneticPr fontId="34"/>
  </si>
  <si>
    <t>令和８年８月１日</t>
    <rPh sb="0" eb="2">
      <t>レイワ</t>
    </rPh>
    <rPh sb="3" eb="4">
      <t>ネン</t>
    </rPh>
    <rPh sb="5" eb="6">
      <t>ガツ</t>
    </rPh>
    <rPh sb="7" eb="8">
      <t>ニチ</t>
    </rPh>
    <phoneticPr fontId="34"/>
  </si>
  <si>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</si>
  <si>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（記載要領）</t>
    <rPh sb="1" eb="3">
      <t>キサイ</t>
    </rPh>
    <rPh sb="3" eb="5">
      <t>ヨウリョウ</t>
    </rPh>
    <phoneticPr fontId="35"/>
  </si>
  <si>
    <t>診療所等の施設名称：</t>
    <rPh sb="0" eb="4">
      <t>シンリョウジョナド</t>
    </rPh>
    <rPh sb="5" eb="7">
      <t>シセツ</t>
    </rPh>
    <rPh sb="7" eb="9">
      <t>メイショウ</t>
    </rPh>
    <phoneticPr fontId="35"/>
  </si>
  <si>
    <t>▲▲医院</t>
    <rPh sb="2" eb="4">
      <t>イイン</t>
    </rPh>
    <phoneticPr fontId="34"/>
  </si>
  <si>
    <t>❶：賃金改善の総額（自動計算）</t>
    <rPh sb="2" eb="4">
      <t>チンギン</t>
    </rPh>
    <rPh sb="4" eb="6">
      <t>カイゼン</t>
    </rPh>
    <rPh sb="7" eb="9">
      <t>ソウガク</t>
    </rPh>
    <rPh sb="10" eb="12">
      <t>ジドウ</t>
    </rPh>
    <rPh sb="12" eb="14">
      <t>ケイサン</t>
    </rPh>
    <phoneticPr fontId="34"/>
  </si>
  <si>
    <t>（石川県）申請コード：</t>
    <rPh sb="1" eb="4">
      <t>イシカワケン</t>
    </rPh>
    <rPh sb="5" eb="7">
      <t>シンセイ</t>
    </rPh>
    <phoneticPr fontId="35"/>
  </si>
  <si>
    <t>※AまたはFから始まる申請コード</t>
    <rPh sb="8" eb="9">
      <t>ハジ</t>
    </rPh>
    <rPh sb="11" eb="13">
      <t>シンセイ</t>
    </rPh>
    <phoneticPr fontId="34"/>
  </si>
  <si>
    <t>賃金改善に係る診療報酬及び他の補助金等を受けた場合その額（直接入力）</t>
    <rPh sb="29" eb="31">
      <t>チョクセツ</t>
    </rPh>
    <rPh sb="31" eb="33">
      <t>ニュウリョク</t>
    </rPh>
    <phoneticPr fontId="34"/>
  </si>
  <si>
    <t>○</t>
  </si>
  <si>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4"/>
  </si>
  <si>
    <t>○</t>
    <phoneticPr fontId="34"/>
  </si>
  <si>
    <t>❷≧❸の判定（×は返還あり）</t>
    <rPh sb="4" eb="6">
      <t>ハンテイ</t>
    </rPh>
    <rPh sb="9" eb="11">
      <t>ヘンカン</t>
    </rPh>
    <phoneticPr fontId="34"/>
  </si>
  <si>
    <t>交付確定額</t>
    <rPh sb="0" eb="2">
      <t>コウフ</t>
    </rPh>
    <rPh sb="2" eb="5">
      <t>カクテイガク</t>
    </rPh>
    <phoneticPr fontId="34"/>
  </si>
  <si>
    <t>❸－❷：返還額（千円未満切り捨て）</t>
    <rPh sb="4" eb="7">
      <t>ヘンカンガク</t>
    </rPh>
    <rPh sb="8" eb="10">
      <t>センエン</t>
    </rPh>
    <rPh sb="10" eb="12">
      <t>ミマン</t>
    </rPh>
    <rPh sb="12" eb="13">
      <t>キ</t>
    </rPh>
    <rPh sb="14" eb="15">
      <t>ス</t>
    </rPh>
    <phoneticPr fontId="34"/>
  </si>
  <si>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</si>
  <si>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4"/>
  </si>
  <si>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4"/>
  </si>
  <si>
    <t>賃金改善の総額</t>
    <phoneticPr fontId="34"/>
  </si>
  <si>
    <t>①対象人数
（常勤換算数）</t>
    <rPh sb="1" eb="3">
      <t>タイショウ</t>
    </rPh>
    <rPh sb="3" eb="5">
      <t>ニンズウ</t>
    </rPh>
    <rPh sb="7" eb="9">
      <t>ジョウキン</t>
    </rPh>
    <rPh sb="9" eb="11">
      <t>カンサン</t>
    </rPh>
    <rPh sb="11" eb="12">
      <t>スウ</t>
    </rPh>
    <phoneticPr fontId="34"/>
  </si>
  <si>
    <t>②月額または
月額換算額</t>
    <rPh sb="1" eb="3">
      <t>ゲツガク</t>
    </rPh>
    <rPh sb="7" eb="9">
      <t>ゲツガク</t>
    </rPh>
    <rPh sb="9" eb="11">
      <t>カンサン</t>
    </rPh>
    <rPh sb="11" eb="12">
      <t>ガク</t>
    </rPh>
    <phoneticPr fontId="34"/>
  </si>
  <si>
    <t>③月数</t>
    <rPh sb="1" eb="3">
      <t>ゲッスウ</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</si>
  <si>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4"/>
  </si>
  <si>
    <t>賃金改善の総額
（自動計算）</t>
    <rPh sb="9" eb="11">
      <t>ジドウ</t>
    </rPh>
    <rPh sb="11" eb="13">
      <t>ケイサン</t>
    </rPh>
    <phoneticPr fontId="34"/>
  </si>
  <si>
    <r>
      <t>「対象職員の常勤換算数」は、当該時点における対象職員の人数を</t>
    </r>
    <r>
      <rPr>
        <u/>
        <sz val="11"/>
        <color theme="1"/>
        <rFont val="ＭＳ Ｐゴシック"/>
        <family val="3"/>
        <charset val="128"/>
        <scheme val="minor"/>
      </rPr>
      <t>常勤換算</t>
    </r>
    <r>
      <rPr>
        <sz val="11"/>
        <color theme="1"/>
        <rFont val="ＭＳ Ｐゴシック"/>
        <family val="3"/>
        <charset val="128"/>
        <scheme val="minor"/>
      </rPr>
      <t>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
    <phoneticPr fontId="34"/>
  </si>
  <si>
    <t>　基本給の引き上げ</t>
    <rPh sb="1" eb="4">
      <t>キホンキュウ</t>
    </rPh>
    <rPh sb="5" eb="6">
      <t>ヒ</t>
    </rPh>
    <rPh sb="7" eb="8">
      <t>ア</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</si>
  <si>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5"/>
  </si>
  <si>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5"/>
  </si>
  <si>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5"/>
  </si>
  <si>
    <r>
      <rPr>
        <b/>
        <u/>
        <sz val="11"/>
        <rFont val="ＭＳ Ｐゴシック"/>
        <family val="3"/>
        <charset val="128"/>
        <scheme val="minor"/>
      </rPr>
      <t>（給付金を充て、算出可能な場合のみ記載）</t>
    </r>
    <r>
      <rPr>
        <sz val="1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</si>
  <si>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5"/>
  </si>
  <si>
    <t>　一時金または特別手当</t>
    <rPh sb="1" eb="4">
      <t>イチジキン</t>
    </rPh>
    <rPh sb="7" eb="9">
      <t>トクベツ</t>
    </rPh>
    <rPh sb="9" eb="11">
      <t>テアテ</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</si>
  <si>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5"/>
  </si>
  <si>
    <r>
      <t>令和７年度に2.0％を上回るベースアップをすでに実施していた場合で、</t>
    </r>
    <r>
      <rPr>
        <b/>
        <u/>
        <sz val="11"/>
        <rFont val="ＭＳ Ｐゴシック"/>
        <family val="3"/>
        <charset val="128"/>
        <scheme val="minor"/>
      </rPr>
      <t>令和７年12月から令和８年５月までの間の当該2.0％を上回る部分の補てんに本給付金を充てた場合</t>
    </r>
    <r>
      <rPr>
        <sz val="1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4"/>
  </si>
  <si>
    <r>
      <rPr>
        <u/>
        <sz val="11"/>
        <color theme="1"/>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4"/>
  </si>
  <si>
    <r>
      <rPr>
        <b/>
        <sz val="14"/>
        <color theme="1"/>
        <rFont val="ＭＳ Ｐゴシック"/>
        <family val="3"/>
        <charset val="128"/>
        <scheme val="minor"/>
      </rPr>
      <t>看護職員等（保健師、助産師、看護師及び准看護師）</t>
    </r>
    <r>
      <rPr>
        <sz val="11"/>
        <color theme="1"/>
        <rFont val="ＭＳ Ｐゴシック"/>
        <family val="3"/>
        <charset val="128"/>
        <scheme val="minor"/>
      </rPr>
      <t>の賃金改善の内容</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4"/>
  </si>
  <si>
    <t>②月額または
月額換算額</t>
    <rPh sb="1" eb="3">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</si>
  <si>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</si>
  <si>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r>
      <rPr>
        <b/>
        <u/>
        <sz val="11"/>
        <rFont val="ＭＳ Ｐゴシック"/>
        <family val="3"/>
        <charset val="128"/>
        <scheme val="minor"/>
      </rPr>
      <t>（給付金を充て、算出可能な場合のみ記載）</t>
    </r>
    <r>
      <rPr>
        <sz val="11"/>
        <color rgb="FFFF0000"/>
        <rFont val="ＭＳ Ｐゴシック"/>
        <family val="3"/>
        <charset val="128"/>
        <scheme val="minor"/>
      </rPr>
      <t xml:space="preserve">
</t>
    </r>
    <r>
      <rPr>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5"/>
  </si>
  <si>
    <r>
      <rPr>
        <b/>
        <sz val="14"/>
        <color theme="1"/>
        <rFont val="ＭＳ Ｐゴシック"/>
        <family val="3"/>
        <charset val="128"/>
        <scheme val="minor"/>
      </rPr>
      <t>40歳未満の勤務医師、勤務歯科医師</t>
    </r>
    <r>
      <rPr>
        <sz val="11"/>
        <color theme="1"/>
        <rFont val="ＭＳ Ｐゴシック"/>
        <family val="3"/>
        <charset val="128"/>
        <scheme val="minor"/>
      </rPr>
      <t>の賃金改善の内容</t>
    </r>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4"/>
  </si>
  <si>
    <r>
      <rPr>
        <b/>
        <sz val="14"/>
        <color theme="1"/>
        <rFont val="ＭＳ Ｐゴシック"/>
        <family val="3"/>
        <charset val="128"/>
        <scheme val="minor"/>
      </rPr>
      <t>事務職員</t>
    </r>
    <r>
      <rPr>
        <sz val="11"/>
        <color theme="1"/>
        <rFont val="ＭＳ Ｐゴシック"/>
        <family val="3"/>
        <charset val="128"/>
        <scheme val="minor"/>
      </rPr>
      <t>の賃金改善の内容</t>
    </r>
    <rPh sb="0" eb="2">
      <t>ジム</t>
    </rPh>
    <rPh sb="2" eb="4">
      <t>ショクイン</t>
    </rPh>
    <rPh sb="5" eb="7">
      <t>チンギン</t>
    </rPh>
    <rPh sb="7" eb="9">
      <t>カイゼン</t>
    </rPh>
    <rPh sb="10" eb="12">
      <t>ナイヨウ</t>
    </rPh>
    <phoneticPr fontId="34"/>
  </si>
  <si>
    <r>
      <rPr>
        <b/>
        <sz val="14"/>
        <color theme="1"/>
        <rFont val="ＭＳ Ｐゴシック"/>
        <family val="3"/>
        <charset val="128"/>
        <scheme val="minor"/>
      </rPr>
      <t>看護補助者</t>
    </r>
    <r>
      <rPr>
        <sz val="11"/>
        <color theme="1"/>
        <rFont val="ＭＳ Ｐゴシック"/>
        <family val="3"/>
        <charset val="128"/>
        <scheme val="minor"/>
      </rPr>
      <t>の賃金改善の内容</t>
    </r>
    <rPh sb="0" eb="2">
      <t>カンゴ</t>
    </rPh>
    <rPh sb="2" eb="5">
      <t>ホジョシャ</t>
    </rPh>
    <rPh sb="6" eb="8">
      <t>チンギン</t>
    </rPh>
    <rPh sb="8" eb="10">
      <t>カイゼン</t>
    </rPh>
    <rPh sb="11" eb="13">
      <t>ナイヨウ</t>
    </rPh>
    <phoneticPr fontId="34"/>
  </si>
  <si>
    <r>
      <rPr>
        <b/>
        <sz val="14"/>
        <color theme="1"/>
        <rFont val="ＭＳ Ｐゴシック"/>
        <family val="3"/>
        <charset val="128"/>
        <scheme val="minor"/>
      </rPr>
      <t>薬剤師</t>
    </r>
    <r>
      <rPr>
        <sz val="11"/>
        <color theme="1"/>
        <rFont val="ＭＳ Ｐゴシック"/>
        <family val="3"/>
        <charset val="128"/>
        <scheme val="minor"/>
      </rPr>
      <t>の賃金改善の内容</t>
    </r>
    <rPh sb="0" eb="3">
      <t>ヤクザイシ</t>
    </rPh>
    <rPh sb="4" eb="6">
      <t>チンギン</t>
    </rPh>
    <rPh sb="6" eb="8">
      <t>カイゼン</t>
    </rPh>
    <rPh sb="9" eb="11">
      <t>ナイヨウ</t>
    </rPh>
    <phoneticPr fontId="34"/>
  </si>
  <si>
    <r>
      <rPr>
        <b/>
        <sz val="14"/>
        <color rgb="FF000000"/>
        <rFont val="ＭＳ Ｐゴシック"/>
        <family val="2"/>
        <scheme val="minor"/>
      </rPr>
      <t xml:space="preserve">（上記職種以外の職員）
</t>
    </r>
    <r>
      <rPr>
        <sz val="11"/>
        <color rgb="FF000000"/>
        <rFont val="ＭＳ Ｐゴシック"/>
        <family val="2"/>
        <scheme val="minor"/>
      </rPr>
      <t>その他職員の賃金改善の内容
※上記職種以外の職種の賃金改善状況（給付金を活用したもの）を記載してください。
※なお、上記職種ごとの報告が困難な場合も当欄にまとめて記載してください。</t>
    </r>
  </si>
  <si>
    <r>
      <t xml:space="preserve">【2.0超部分に充てる場合の算定シート】
</t>
    </r>
    <r>
      <rPr>
        <sz val="11"/>
        <color theme="1"/>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</si>
  <si>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5"/>
  </si>
  <si>
    <t>賃金改善の内容（※）</t>
    <rPh sb="0" eb="2">
      <t>チンギン</t>
    </rPh>
    <rPh sb="2" eb="4">
      <t>カイゼン</t>
    </rPh>
    <rPh sb="5" eb="7">
      <t>ナイヨウ</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</si>
  <si>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</si>
  <si>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</si>
  <si>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</si>
  <si>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</si>
  <si>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</si>
  <si>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</si>
  <si>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</si>
  <si>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3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</si>
  <si>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3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</si>
  <si>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4"/>
  </si>
  <si>
    <t>医療機関名</t>
    <rPh sb="0" eb="4">
      <t>イリョウキカン</t>
    </rPh>
    <rPh sb="4" eb="5">
      <t>メイ</t>
    </rPh>
    <phoneticPr fontId="35"/>
  </si>
  <si>
    <t>法人名</t>
    <rPh sb="0" eb="2">
      <t>ホウジン</t>
    </rPh>
    <rPh sb="2" eb="3">
      <t>メイ</t>
    </rPh>
    <phoneticPr fontId="35"/>
  </si>
  <si>
    <t>１名あたり平均額</t>
    <phoneticPr fontId="34"/>
  </si>
  <si>
    <t>医師の賃金改善実績の有無（右欄に○・×を記載）</t>
    <rPh sb="0" eb="2">
      <t>イシ</t>
    </rPh>
    <phoneticPr fontId="35"/>
  </si>
  <si>
    <t>賃金改善の内容</t>
    <rPh sb="0" eb="2">
      <t>チンギン</t>
    </rPh>
    <rPh sb="2" eb="4">
      <t>カイゼン</t>
    </rPh>
    <rPh sb="5" eb="7">
      <t>ナイヨウ</t>
    </rPh>
    <phoneticPr fontId="34"/>
  </si>
  <si>
    <t>　賃上げ（ベースアップ分）（（①対象人数×②月額×③月数）÷①対象人数）</t>
    <rPh sb="1" eb="3">
      <t>チンア</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</si>
  <si>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</si>
  <si>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一時金（（①対象人数×②支給額）÷①対象人数）</t>
    <rPh sb="1" eb="4">
      <t>イチジキン</t>
    </rPh>
    <rPh sb="7" eb="9">
      <t>タイショウ</t>
    </rPh>
    <rPh sb="9" eb="11">
      <t>ニンズウ</t>
    </rPh>
    <rPh sb="13" eb="16">
      <t>シキュウガク</t>
    </rPh>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</si>
  <si>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</si>
  <si>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歯科医師の賃金改善実績の有無（右欄に○・×を記載）</t>
    <rPh sb="0" eb="4">
      <t>シカイシ</t>
    </rPh>
    <phoneticPr fontId="35"/>
  </si>
  <si>
    <t>薬剤師の賃金改善実績の有無（右欄に○・×を記載）</t>
    <rPh sb="0" eb="3">
      <t>ヤクザイシ</t>
    </rPh>
    <phoneticPr fontId="35"/>
  </si>
  <si>
    <t>保健師の賃金改善実績の有無（右欄に○・×を記載）</t>
    <rPh sb="0" eb="3">
      <t>ホケンシ</t>
    </rPh>
    <phoneticPr fontId="35"/>
  </si>
  <si>
    <t>助産師の賃金改善実績の有無（右欄に○・×を記載）</t>
    <rPh sb="0" eb="3">
      <t>ジョサンシ</t>
    </rPh>
    <phoneticPr fontId="35"/>
  </si>
  <si>
    <t>看護師の賃金改善実績の有無（右欄に○・×を記載）</t>
    <rPh sb="0" eb="3">
      <t>カンゴシ</t>
    </rPh>
    <phoneticPr fontId="35"/>
  </si>
  <si>
    <t>準看護師の賃金改善実績の有無（右欄に○・×を記載）</t>
    <rPh sb="0" eb="4">
      <t>ジュンカンゴシ</t>
    </rPh>
    <phoneticPr fontId="35"/>
  </si>
  <si>
    <t>看護補助者の賃金改善実績の有無（右欄に○・×を記載）</t>
    <rPh sb="0" eb="2">
      <t>カンゴ</t>
    </rPh>
    <rPh sb="2" eb="5">
      <t>ホジョシャ</t>
    </rPh>
    <phoneticPr fontId="35"/>
  </si>
  <si>
    <t>理学療法士の賃金改善実績の有無（右欄に○・×を記載）</t>
    <rPh sb="0" eb="2">
      <t>リガク</t>
    </rPh>
    <rPh sb="2" eb="5">
      <t>リョウホウシ</t>
    </rPh>
    <phoneticPr fontId="35"/>
  </si>
  <si>
    <t>作業療法士の賃金改善実績の有無（右欄に○・×を記載）</t>
    <rPh sb="0" eb="2">
      <t>サギョウ</t>
    </rPh>
    <rPh sb="2" eb="5">
      <t>リョウホウシ</t>
    </rPh>
    <phoneticPr fontId="35"/>
  </si>
  <si>
    <t>視能訓練士の賃金改善実績の有無（右欄に○・×を記載）</t>
    <rPh sb="0" eb="2">
      <t>シノウ</t>
    </rPh>
    <rPh sb="2" eb="5">
      <t>クンレンシ</t>
    </rPh>
    <phoneticPr fontId="35"/>
  </si>
  <si>
    <t>言語聴覚士の賃金改善実績の有無（右欄に○・×を記載）</t>
    <rPh sb="0" eb="2">
      <t>ゲンゴ</t>
    </rPh>
    <rPh sb="2" eb="5">
      <t>チョウカクシ</t>
    </rPh>
    <phoneticPr fontId="35"/>
  </si>
  <si>
    <t>義肢装具士の賃金改善実績の有無（右欄に○・×を記載）</t>
    <rPh sb="0" eb="2">
      <t>ギシ</t>
    </rPh>
    <rPh sb="2" eb="5">
      <t>ソウグシ</t>
    </rPh>
    <phoneticPr fontId="35"/>
  </si>
  <si>
    <t>歯科衛生士の賃金改善実績の有無（右欄に○・×を記載）</t>
    <rPh sb="0" eb="2">
      <t>シカ</t>
    </rPh>
    <rPh sb="2" eb="5">
      <t>エイセイシ</t>
    </rPh>
    <phoneticPr fontId="35"/>
  </si>
  <si>
    <t>歯科技工士の賃金改善実績の有無（右欄に○・×を記載）</t>
    <rPh sb="0" eb="2">
      <t>シカ</t>
    </rPh>
    <rPh sb="2" eb="5">
      <t>ギコウシ</t>
    </rPh>
    <phoneticPr fontId="35"/>
  </si>
  <si>
    <t>歯科業務補助者の賃金改善実績の有無（右欄に○・×を記載）</t>
    <rPh sb="0" eb="2">
      <t>シカ</t>
    </rPh>
    <rPh sb="2" eb="4">
      <t>ギョウム</t>
    </rPh>
    <rPh sb="4" eb="7">
      <t>ホジョシャ</t>
    </rPh>
    <phoneticPr fontId="35"/>
  </si>
  <si>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</si>
  <si>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</si>
  <si>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5"/>
  </si>
  <si>
    <t>衛生検査技師の賃金改善実績の有無（右欄に○・×を記載）</t>
    <rPh sb="0" eb="2">
      <t>エイセイ</t>
    </rPh>
    <rPh sb="2" eb="4">
      <t>ケンサ</t>
    </rPh>
    <rPh sb="4" eb="6">
      <t>ギシ</t>
    </rPh>
    <phoneticPr fontId="35"/>
  </si>
  <si>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4"/>
  </si>
  <si>
    <t>臨床工学技士の賃金改善実績の有無（右欄に○・×を記載）</t>
    <rPh sb="0" eb="2">
      <t>リンショウ</t>
    </rPh>
    <rPh sb="2" eb="4">
      <t>コウガク</t>
    </rPh>
    <rPh sb="4" eb="6">
      <t>ギシ</t>
    </rPh>
    <phoneticPr fontId="35"/>
  </si>
  <si>
    <t>管理栄養士の賃金改善実績の有無（右欄に○・×を記載）</t>
    <rPh sb="0" eb="2">
      <t>カンリ</t>
    </rPh>
    <rPh sb="2" eb="5">
      <t>エイヨウシ</t>
    </rPh>
    <phoneticPr fontId="35"/>
  </si>
  <si>
    <t>栄養士の賃金改善実績の有無（右欄に○・×を記載）</t>
    <rPh sb="0" eb="3">
      <t>エイヨウシ</t>
    </rPh>
    <phoneticPr fontId="35"/>
  </si>
  <si>
    <t>精神保健福祉士の賃金改善実績の有無（右欄に○・×を記載）</t>
    <rPh sb="0" eb="2">
      <t>セイシン</t>
    </rPh>
    <rPh sb="2" eb="4">
      <t>ホケン</t>
    </rPh>
    <rPh sb="4" eb="7">
      <t>フクシシ</t>
    </rPh>
    <phoneticPr fontId="35"/>
  </si>
  <si>
    <t>社会福祉士の賃金改善実績の有無（右欄に○・×を記載）</t>
    <rPh sb="0" eb="2">
      <t>シャカイ</t>
    </rPh>
    <rPh sb="2" eb="5">
      <t>フクシシ</t>
    </rPh>
    <phoneticPr fontId="35"/>
  </si>
  <si>
    <t>介護福祉士の賃金改善実績の有無（右欄に○・×を記載）</t>
    <rPh sb="0" eb="2">
      <t>カイゴ</t>
    </rPh>
    <rPh sb="2" eb="5">
      <t>フクシシ</t>
    </rPh>
    <phoneticPr fontId="35"/>
  </si>
  <si>
    <t>保育士の賃金改善実績の有無（右欄に○・×を記載）</t>
    <rPh sb="0" eb="3">
      <t>ホイクシ</t>
    </rPh>
    <phoneticPr fontId="35"/>
  </si>
  <si>
    <t>救急救命士の賃金改善実績の有無（右欄に○・×を記載）</t>
    <rPh sb="0" eb="2">
      <t>キュウキュウ</t>
    </rPh>
    <rPh sb="2" eb="5">
      <t>キュウメイシ</t>
    </rPh>
    <phoneticPr fontId="35"/>
  </si>
  <si>
    <t>あん摩マッサージ指圧師・はり師・きゆう師の賃金改善実績の有無（右欄に○・×を記載）</t>
    <rPh sb="2" eb="3">
      <t>マ</t>
    </rPh>
    <rPh sb="8" eb="11">
      <t>シアツシ</t>
    </rPh>
    <rPh sb="14" eb="15">
      <t>シ</t>
    </rPh>
    <rPh sb="19" eb="20">
      <t>シ</t>
    </rPh>
    <phoneticPr fontId="35"/>
  </si>
  <si>
    <t>柔道整復師の賃金改善実績の有無（右欄に○・×を記載）</t>
    <rPh sb="0" eb="2">
      <t>ジュウドウ</t>
    </rPh>
    <rPh sb="2" eb="5">
      <t>セイフクシ</t>
    </rPh>
    <phoneticPr fontId="35"/>
  </si>
  <si>
    <t>公認心理師の賃金改善実績の有無（右欄に○・×を記載）</t>
    <rPh sb="0" eb="2">
      <t>コウニン</t>
    </rPh>
    <rPh sb="2" eb="4">
      <t>シンリ</t>
    </rPh>
    <rPh sb="4" eb="5">
      <t>シ</t>
    </rPh>
    <phoneticPr fontId="35"/>
  </si>
  <si>
    <t>診療情報管理士の賃金改善実績の有無（右欄に○・×を記載）</t>
    <rPh sb="0" eb="2">
      <t>シンリョウ</t>
    </rPh>
    <rPh sb="2" eb="4">
      <t>ジョウホウ</t>
    </rPh>
    <rPh sb="4" eb="6">
      <t>カンリ</t>
    </rPh>
    <rPh sb="6" eb="7">
      <t>シ</t>
    </rPh>
    <phoneticPr fontId="35"/>
  </si>
  <si>
    <t>医師事務作業補助者の賃金改善実績の有無（右欄に○・×を記載）</t>
    <rPh sb="0" eb="2">
      <t>イシ</t>
    </rPh>
    <rPh sb="2" eb="4">
      <t>ジム</t>
    </rPh>
    <rPh sb="4" eb="6">
      <t>サギョウ</t>
    </rPh>
    <rPh sb="6" eb="9">
      <t>ホジョシャ</t>
    </rPh>
    <phoneticPr fontId="35"/>
  </si>
  <si>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5"/>
  </si>
  <si>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5"/>
  </si>
  <si>
    <t>　賃上げ（ベースアップ分）（①対象人数×②月額×③月数）</t>
    <rPh sb="1" eb="3">
      <t>チンア</t>
    </rPh>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</si>
  <si>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</si>
  <si>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</si>
  <si>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4"/>
  </si>
  <si>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</si>
  <si>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</si>
  <si>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</si>
  <si>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</si>
  <si>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</si>
  <si>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</si>
  <si>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</si>
  <si>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</si>
  <si>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</si>
  <si>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</si>
  <si>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</si>
  <si>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</si>
  <si>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</si>
  <si>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</si>
  <si>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</si>
  <si>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</si>
  <si>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</si>
  <si>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</si>
  <si>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</si>
  <si>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</si>
  <si>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</si>
  <si>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</si>
  <si>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</si>
  <si>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</si>
  <si>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</si>
  <si>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</si>
  <si>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</si>
  <si>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</si>
  <si>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</si>
  <si>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</si>
  <si>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</si>
  <si>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</si>
  <si>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</si>
  <si>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</si>
  <si>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</si>
  <si>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</si>
  <si>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</si>
  <si>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</si>
  <si>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</si>
  <si>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</si>
  <si>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</si>
  <si>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</si>
  <si>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</si>
  <si>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</si>
  <si>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</si>
  <si>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</si>
  <si>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</si>
  <si>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</si>
  <si>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r>
      <rPr>
        <b/>
        <sz val="14"/>
        <color rgb="FF000000"/>
        <rFont val="ＭＳ Ｐゴシック"/>
        <family val="2"/>
        <scheme val="minor"/>
      </rPr>
      <t>【１】　賃金改善（全体）</t>
    </r>
    <r>
      <rPr>
        <sz val="11"/>
        <color rgb="FF000000"/>
        <rFont val="ＭＳ Ｐゴシック"/>
        <family val="2"/>
        <scheme val="minor"/>
      </rPr>
      <t>の内容</t>
    </r>
    <phoneticPr fontId="34"/>
  </si>
  <si>
    <r>
      <rPr>
        <b/>
        <sz val="14"/>
        <color rgb="FF000000"/>
        <rFont val="ＭＳ Ｐゴシック"/>
        <family val="3"/>
        <charset val="128"/>
        <scheme val="minor"/>
      </rPr>
      <t>【２】　</t>
    </r>
    <r>
      <rPr>
        <sz val="14"/>
        <color rgb="FF000000"/>
        <rFont val="ＭＳ Ｐゴシック"/>
        <family val="3"/>
        <charset val="128"/>
        <scheme val="minor"/>
      </rPr>
      <t>以下、給付金を活用した、個別職種の賃金改善の内容について記載してください。
政策上の必要性から把握するものであり、補助金の交付額には影響しません。</t>
    </r>
    <r>
      <rPr>
        <b/>
        <u/>
        <sz val="14"/>
        <color rgb="FF000000"/>
        <rFont val="ＭＳ Ｐゴシック"/>
        <family val="3"/>
        <charset val="128"/>
        <scheme val="minor"/>
      </rPr>
      <t>職種ごとの賃金改善の総額と全体の賃金改善の総額が一致しなくても差し支えありません。</t>
    </r>
    <phoneticPr fontId="34"/>
  </si>
  <si>
    <t>（第３号様式）（別紙様式２）※有床診療所、無床診療所（医科・歯科）の報告</t>
  </si>
  <si>
    <r>
      <t>左側（E列）：施設の名称を記載してください。（例：医療法人○○会　▲▲医院）</t>
    </r>
    <r>
      <rPr>
        <sz val="11"/>
        <color theme="1"/>
        <rFont val="ＭＳ Ｐゴシック"/>
        <family val="2"/>
        <charset val="128"/>
        <scheme val="minor"/>
      </rPr>
      <t xml:space="preserve">
右側（</t>
    </r>
    <r>
      <rPr>
        <sz val="11"/>
        <color theme="1"/>
        <rFont val="ＭＳ Ｐゴシック"/>
        <family val="3"/>
        <charset val="128"/>
        <scheme val="minor"/>
      </rPr>
      <t>G</t>
    </r>
    <r>
      <rPr>
        <sz val="11"/>
        <color theme="1"/>
        <rFont val="ＭＳ Ｐゴシック"/>
        <family val="2"/>
        <charset val="128"/>
        <scheme val="minor"/>
      </rPr>
      <t>列）：❶は賃金改善の総額が転記されます。</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チンギン</t>
    </rPh>
    <rPh sb="50" eb="52">
      <t>カイゼン</t>
    </rPh>
    <rPh sb="53" eb="55">
      <t>ソウガク</t>
    </rPh>
    <rPh sb="56" eb="58">
      <t>テンキ</t>
    </rPh>
    <phoneticPr fontId="34"/>
  </si>
  <si>
    <r>
      <t>左側（</t>
    </r>
    <r>
      <rPr>
        <sz val="11"/>
        <color theme="1"/>
        <rFont val="ＭＳ Ｐゴシック"/>
        <family val="3"/>
        <charset val="128"/>
        <scheme val="minor"/>
      </rPr>
      <t>E</t>
    </r>
    <r>
      <rPr>
        <sz val="11"/>
        <color theme="1"/>
        <rFont val="ＭＳ Ｐゴシック"/>
        <family val="2"/>
        <charset val="128"/>
        <scheme val="minor"/>
      </rPr>
      <t>列）：</t>
    </r>
    <r>
      <rPr>
        <sz val="11"/>
        <color theme="1"/>
        <rFont val="ＭＳ Ｐゴシック"/>
        <family val="3"/>
        <charset val="128"/>
        <scheme val="minor"/>
      </rPr>
      <t>申請時に利用した申請コードを入力してください（例：A99999）</t>
    </r>
    <r>
      <rPr>
        <sz val="11"/>
        <color theme="1"/>
        <rFont val="ＭＳ Ｐゴシック"/>
        <family val="2"/>
        <charset val="128"/>
        <scheme val="minor"/>
      </rPr>
      <t xml:space="preserve">
右側（</t>
    </r>
    <r>
      <rPr>
        <sz val="11"/>
        <color theme="1"/>
        <rFont val="ＭＳ Ｐゴシック"/>
        <family val="3"/>
        <charset val="128"/>
        <scheme val="minor"/>
      </rPr>
      <t>G</t>
    </r>
    <r>
      <rPr>
        <sz val="11"/>
        <color theme="1"/>
        <rFont val="ＭＳ Ｐゴシック"/>
        <family val="2"/>
        <charset val="128"/>
        <scheme val="minor"/>
      </rPr>
      <t>列）</t>
    </r>
    <r>
      <rPr>
        <sz val="11"/>
        <color theme="1"/>
        <rFont val="ＭＳ Ｐゴシック"/>
        <family val="3"/>
        <charset val="128"/>
        <scheme val="minor"/>
      </rPr>
      <t>：</t>
    </r>
    <r>
      <rPr>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3"/>
        <charset val="128"/>
        <scheme val="minor"/>
      </rPr>
      <t>はそ</t>
    </r>
    <r>
      <rPr>
        <sz val="11"/>
        <color theme="1"/>
        <rFont val="ＭＳ Ｐゴシック"/>
        <family val="2"/>
        <charset val="128"/>
        <scheme val="minor"/>
      </rPr>
      <t>の金額を記載してください。</t>
    </r>
    <rPh sb="0" eb="2">
      <t>ヒダリガワ</t>
    </rPh>
    <rPh sb="4" eb="5">
      <t>レツ</t>
    </rPh>
    <rPh sb="40" eb="42">
      <t>ミギガワ</t>
    </rPh>
    <rPh sb="44" eb="45">
      <t>レツ</t>
    </rPh>
    <rPh sb="49" eb="51">
      <t>キサイ</t>
    </rPh>
    <rPh sb="55" eb="57">
      <t>チンギン</t>
    </rPh>
    <rPh sb="57" eb="59">
      <t>カイゼン</t>
    </rPh>
    <rPh sb="60" eb="62">
      <t>ソウガク</t>
    </rPh>
    <rPh sb="70" eb="72">
      <t>ヒョウカ</t>
    </rPh>
    <rPh sb="72" eb="73">
      <t>リョウ</t>
    </rPh>
    <rPh sb="74" eb="76">
      <t>カツヨウ</t>
    </rPh>
    <rPh sb="78" eb="80">
      <t>キンガク</t>
    </rPh>
    <rPh sb="81" eb="82">
      <t>ホン</t>
    </rPh>
    <rPh sb="82" eb="85">
      <t>キュウフキン</t>
    </rPh>
    <rPh sb="85" eb="87">
      <t>イガイ</t>
    </rPh>
    <rPh sb="88" eb="90">
      <t>チンア</t>
    </rPh>
    <rPh sb="91" eb="94">
      <t>ホジョキン</t>
    </rPh>
    <rPh sb="95" eb="97">
      <t>カツヨウ</t>
    </rPh>
    <rPh sb="99" eb="101">
      <t>キンガク</t>
    </rPh>
    <rPh sb="102" eb="103">
      <t>フク</t>
    </rPh>
    <rPh sb="108" eb="110">
      <t>バアイ</t>
    </rPh>
    <rPh sb="113" eb="115">
      <t>キンガク</t>
    </rPh>
    <rPh sb="116" eb="118">
      <t>キサイ</t>
    </rPh>
    <phoneticPr fontId="34"/>
  </si>
  <si>
    <r>
      <rPr>
        <b/>
        <u/>
        <sz val="12"/>
        <color theme="1"/>
        <rFont val="ＭＳ ゴシック"/>
        <family val="3"/>
        <charset val="128"/>
      </rPr>
      <t>（国実施要綱３（３）ウに該当する施設のみ記載）</t>
    </r>
    <r>
      <rPr>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4"/>
  </si>
  <si>
    <r>
      <t>左側（</t>
    </r>
    <r>
      <rPr>
        <sz val="11"/>
        <color theme="1"/>
        <rFont val="ＭＳ Ｐゴシック"/>
        <family val="3"/>
        <charset val="128"/>
        <scheme val="minor"/>
      </rPr>
      <t>E</t>
    </r>
    <r>
      <rPr>
        <sz val="11"/>
        <color theme="1"/>
        <rFont val="ＭＳ Ｐゴシック"/>
        <family val="2"/>
        <charset val="128"/>
        <scheme val="minor"/>
      </rPr>
      <t>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t>
    </r>
    <r>
      <rPr>
        <sz val="11"/>
        <color theme="1"/>
        <rFont val="ＭＳ Ｐゴシック"/>
        <family val="3"/>
        <charset val="128"/>
        <scheme val="minor"/>
      </rPr>
      <t>G</t>
    </r>
    <r>
      <rPr>
        <sz val="11"/>
        <color theme="1"/>
        <rFont val="ＭＳ Ｐゴシック"/>
        <family val="2"/>
        <charset val="128"/>
        <scheme val="minor"/>
      </rPr>
      <t>列）：❶－❷が自動計算されます。</t>
    </r>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4"/>
  </si>
  <si>
    <t>❸：賃上げ支援事業の支給済額（直接入力）</t>
    <rPh sb="2" eb="4">
      <t>チンア</t>
    </rPh>
    <rPh sb="5" eb="7">
      <t>シエン</t>
    </rPh>
    <rPh sb="7" eb="9">
      <t>ジギョウ</t>
    </rPh>
    <rPh sb="10" eb="12">
      <t>シキュウ</t>
    </rPh>
    <rPh sb="12" eb="13">
      <t>ズミ</t>
    </rPh>
    <rPh sb="13" eb="14">
      <t>ガク</t>
    </rPh>
    <rPh sb="15" eb="17">
      <t>チョクセツ</t>
    </rPh>
    <rPh sb="17" eb="19">
      <t>ニュウリョク</t>
    </rPh>
    <phoneticPr fontId="34"/>
  </si>
  <si>
    <r>
      <t>左側（</t>
    </r>
    <r>
      <rPr>
        <sz val="11"/>
        <color theme="1"/>
        <rFont val="ＭＳ Ｐゴシック"/>
        <family val="3"/>
        <charset val="128"/>
        <scheme val="minor"/>
      </rPr>
      <t>E</t>
    </r>
    <r>
      <rPr>
        <sz val="11"/>
        <color theme="1"/>
        <rFont val="ＭＳ Ｐゴシック"/>
        <family val="2"/>
        <charset val="128"/>
        <scheme val="minor"/>
      </rPr>
      <t>列）：給付金の対象となる補助対象経費が給付金の支給額と同額以上であることを判定します。
右側（</t>
    </r>
    <r>
      <rPr>
        <sz val="11"/>
        <color theme="1"/>
        <rFont val="ＭＳ Ｐゴシック"/>
        <family val="3"/>
        <charset val="128"/>
        <scheme val="minor"/>
      </rPr>
      <t>G</t>
    </r>
    <r>
      <rPr>
        <sz val="11"/>
        <color theme="1"/>
        <rFont val="ＭＳ Ｐゴシック"/>
        <family val="2"/>
        <charset val="128"/>
        <scheme val="minor"/>
      </rPr>
      <t>列）：❸は「賃上げ支援事業」の交付決定通知書から転記してください。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4"/>
  </si>
  <si>
    <r>
      <rPr>
        <b/>
        <sz val="14"/>
        <color theme="1"/>
        <rFont val="ＭＳ Ｐゴシック"/>
        <family val="3"/>
        <charset val="128"/>
        <scheme val="minor"/>
      </rPr>
      <t>歯科衛生士</t>
    </r>
    <r>
      <rPr>
        <sz val="11"/>
        <color theme="1"/>
        <rFont val="ＭＳ Ｐゴシック"/>
        <family val="3"/>
        <charset val="128"/>
        <scheme val="minor"/>
      </rPr>
      <t>の賃金改善の内容</t>
    </r>
    <rPh sb="0" eb="5">
      <t>シカエイセイシ</t>
    </rPh>
    <rPh sb="6" eb="8">
      <t>チンギン</t>
    </rPh>
    <rPh sb="8" eb="10">
      <t>カイゼン</t>
    </rPh>
    <rPh sb="11" eb="13">
      <t>ナイヨウ</t>
    </rPh>
    <phoneticPr fontId="34"/>
  </si>
  <si>
    <t>（別紙）
※※有床診療所、無床診療所
（医科・歯科）の報告</t>
    <phoneticPr fontId="34"/>
  </si>
  <si>
    <t>A99999</t>
    <phoneticPr fontId="34"/>
  </si>
  <si>
    <t>×(対象外)</t>
    <rPh sb="2" eb="5">
      <t>タイショウガイ</t>
    </rPh>
    <phoneticPr fontId="34"/>
  </si>
  <si>
    <r>
      <rPr>
        <sz val="11"/>
        <rFont val="ＭＳ Ｐゴシック"/>
        <family val="3"/>
        <charset val="128"/>
        <scheme val="minor"/>
      </rPr>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
  </si>
  <si>
    <t>事務局確認用</t>
    <rPh sb="0" eb="3">
      <t>ジムキョク</t>
    </rPh>
    <rPh sb="3" eb="6">
      <t>カクニンヨウ</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</si>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</sst>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0%"/>
    <numFmt numFmtId="179" formatCode="#,##0&quot;ヶ月分&quot;"/>
    <numFmt numFmtId="180" formatCode="#,##0&quot;ヶ月&quot;"/>
    <numFmt numFmtId="181" formatCode="#,##0.0&quot;人&quot;"/>
    <numFmt numFmtId="182" formatCode="#,##0.0&quot;円&quot;"/>
    <numFmt numFmtId="183" formatCode="#,##0.0&quot;ヶ月&quot;"/>
  </numFmts>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b/>
      <u/>
      <sz val="11"/>
      <name val="ＭＳ Ｐゴシック"/>
      <family val="3"/>
      <charset val="128"/>
      <scheme val="minor"/>
    </font>
    <font>
      <u/>
      <sz val="11"/>
      <color theme="1"/>
      <name val="ＭＳ Ｐゴシック"/>
      <family val="3"/>
      <charset val="128"/>
      <scheme val="minor"/>
    </font>
    <font>
      <sz val="18"/>
      <color theme="1"/>
      <name val="ＭＳ Ｐゴシック"/>
      <family val="3"/>
      <charset val="128"/>
      <scheme val="minor"/>
    </font>
    <font>
      <sz val="9"/>
      <color indexed="81"/>
      <name val="MS P ゴシック"/>
      <family val="3"/>
      <charset val="128"/>
    </font>
    <font>
      <b/>
      <sz val="14"/>
      <color rgb="FFFF0000"/>
      <name val="ＭＳ Ｐゴシック"/>
      <family val="3"/>
      <charset val="128"/>
      <scheme val="minor"/>
    </font>
    <font>
      <b/>
      <sz val="14"/>
      <color rgb="FF000000"/>
      <name val="ＭＳ Ｐゴシック"/>
      <family val="2"/>
      <scheme val="minor"/>
    </font>
    <font>
      <sz val="11"/>
      <color rgb="FF000000"/>
      <name val="ＭＳ Ｐゴシック"/>
      <family val="2"/>
      <scheme val="minor"/>
    </font>
    <font>
      <sz val="14"/>
      <color theme="1"/>
      <name val="ＭＳ Ｐゴシック"/>
      <family val="2"/>
      <scheme val="minor"/>
    </font>
    <font>
      <b/>
      <sz val="14"/>
      <color rgb="FF000000"/>
      <name val="ＭＳ Ｐゴシック"/>
      <family val="3"/>
      <charset val="128"/>
      <scheme val="minor"/>
    </font>
    <font>
      <sz val="14"/>
      <color rgb="FF000000"/>
      <name val="ＭＳ Ｐゴシック"/>
      <family val="3"/>
      <charset val="128"/>
      <scheme val="minor"/>
    </font>
    <font>
      <b/>
      <u/>
      <sz val="14"/>
      <color rgb="FF000000"/>
      <name val="ＭＳ Ｐゴシック"/>
      <family val="3"/>
      <charset val="128"/>
      <scheme val="minor"/>
    </font>
    <font>
      <sz val="12"/>
      <color theme="1"/>
      <name val="ＭＳ ゴシック"/>
      <family val="3"/>
      <charset val="128"/>
    </font>
    <font>
      <b/>
      <u/>
      <sz val="12"/>
      <color theme="1"/>
      <name val="ＭＳ ゴシック"/>
      <family val="3"/>
      <charset val="128"/>
    </font>
    <font>
      <u/>
      <sz val="14"/>
      <color theme="1"/>
      <name val="ＭＳ ゴシック"/>
      <family val="3"/>
      <charset val="128"/>
    </font>
    <font>
      <b/>
      <sz val="16"/>
      <color rgb="FFFF0000"/>
      <name val="ＭＳ Ｐゴシック"/>
      <family val="3"/>
      <charset val="128"/>
      <scheme val="minor"/>
    </font>
    <font>
      <b/>
      <u/>
      <sz val="16"/>
      <color rgb="FFFF0000"/>
      <name val="ＭＳ ゴシック"/>
      <family val="3"/>
      <charset val="128"/>
    </font>
    <font>
      <sz val="11"/>
      <name val="ＭＳ Ｐゴシック"/>
      <family val="2"/>
      <scheme val="minor"/>
    </font>
    <font>
      <b/>
      <sz val="22"/>
      <color theme="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7" applyNumberFormat="0" applyAlignment="0" applyProtection="0">
      <alignment vertical="center"/>
    </xf>
    <xf numFmtId="0" fontId="21" fillId="27" borderId="0" applyNumberFormat="0" applyBorder="0" applyAlignment="0" applyProtection="0">
      <alignment vertical="center"/>
    </xf>
    <xf numFmtId="0" fontId="17" fillId="28" borderId="8" applyNumberFormat="0" applyFont="0" applyAlignment="0" applyProtection="0">
      <alignment vertical="center"/>
    </xf>
    <xf numFmtId="0" fontId="22" fillId="0" borderId="9" applyNumberFormat="0" applyFill="0" applyAlignment="0" applyProtection="0">
      <alignment vertical="center"/>
    </xf>
    <xf numFmtId="0" fontId="23" fillId="29" borderId="0" applyNumberFormat="0" applyBorder="0" applyAlignment="0" applyProtection="0">
      <alignment vertical="center"/>
    </xf>
    <xf numFmtId="0" fontId="24" fillId="30" borderId="10" applyNumberFormat="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30" borderId="15" applyNumberFormat="0" applyAlignment="0" applyProtection="0">
      <alignment vertical="center"/>
    </xf>
    <xf numFmtId="0" fontId="31" fillId="0" borderId="0" applyNumberFormat="0" applyFill="0" applyBorder="0" applyAlignment="0" applyProtection="0">
      <alignment vertical="center"/>
    </xf>
    <xf numFmtId="0" fontId="32" fillId="31" borderId="10"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7" fillId="0" borderId="0">
      <alignment vertical="center"/>
    </xf>
    <xf numFmtId="0" fontId="17" fillId="0" borderId="0">
      <alignment vertical="center"/>
    </xf>
    <xf numFmtId="0" fontId="37" fillId="0" borderId="0">
      <alignment vertical="center"/>
    </xf>
    <xf numFmtId="38" fontId="17" fillId="0" borderId="0" applyFont="0" applyFill="0" applyBorder="0" applyAlignment="0" applyProtection="0">
      <alignment vertical="center"/>
    </xf>
    <xf numFmtId="0" fontId="39" fillId="0" borderId="0">
      <alignment vertical="center"/>
    </xf>
    <xf numFmtId="0" fontId="14" fillId="0" borderId="0">
      <alignment vertical="center"/>
    </xf>
    <xf numFmtId="38" fontId="14" fillId="0" borderId="0" applyFont="0" applyFill="0" applyBorder="0" applyAlignment="0" applyProtection="0">
      <alignment vertical="center"/>
    </xf>
    <xf numFmtId="0" fontId="39"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7" fillId="0" borderId="0" applyFont="0" applyFill="0" applyBorder="0" applyAlignment="0" applyProtection="0">
      <alignment vertical="center"/>
    </xf>
    <xf numFmtId="0" fontId="5" fillId="0" borderId="0">
      <alignment vertical="center"/>
    </xf>
    <xf numFmtId="0" fontId="5" fillId="0" borderId="0">
      <alignment vertical="center"/>
    </xf>
  </cellStyleXfs>
  <cellXfs count="126">
    <xf numFmtId="0" fontId="0" fillId="0" borderId="0" xfId="0">
      <alignment vertical="center"/>
    </xf>
    <xf numFmtId="0" fontId="12" fillId="0" borderId="0" xfId="57">
      <alignment vertical="center"/>
    </xf>
    <xf numFmtId="0" fontId="40" fillId="33" borderId="22" xfId="58" applyFont="1" applyFill="1" applyBorder="1">
      <alignment vertical="center"/>
    </xf>
    <xf numFmtId="0" fontId="11" fillId="34" borderId="21" xfId="58" applyFill="1" applyBorder="1">
      <alignment vertical="center"/>
    </xf>
    <xf numFmtId="0" fontId="11" fillId="0" borderId="0" xfId="58">
      <alignment vertical="center"/>
    </xf>
    <xf numFmtId="0" fontId="6" fillId="0" borderId="0" xfId="69">
      <alignment vertical="center"/>
    </xf>
    <xf numFmtId="0" fontId="6" fillId="0" borderId="0" xfId="69" applyAlignment="1">
      <alignment vertical="center" wrapText="1"/>
    </xf>
    <xf numFmtId="0" fontId="17" fillId="0" borderId="0" xfId="69" applyFont="1" applyAlignment="1">
      <alignment vertical="center" wrapText="1"/>
    </xf>
    <xf numFmtId="0" fontId="29" fillId="37" borderId="5" xfId="69" applyFont="1" applyFill="1" applyBorder="1" applyAlignment="1">
      <alignment vertical="center" wrapText="1"/>
    </xf>
    <xf numFmtId="0" fontId="29" fillId="35" borderId="5" xfId="69" applyFont="1" applyFill="1" applyBorder="1" applyAlignment="1">
      <alignment horizontal="center" vertical="center" wrapText="1"/>
    </xf>
    <xf numFmtId="0" fontId="29" fillId="0" borderId="5" xfId="69" applyFont="1" applyBorder="1" applyAlignment="1">
      <alignment vertical="center" wrapText="1"/>
    </xf>
    <xf numFmtId="0" fontId="6" fillId="0" borderId="0" xfId="69" applyAlignment="1">
      <alignment horizontal="center" vertical="center"/>
    </xf>
    <xf numFmtId="0" fontId="0" fillId="0" borderId="0" xfId="69" applyFont="1" applyAlignment="1">
      <alignment vertical="center" wrapText="1"/>
    </xf>
    <xf numFmtId="0" fontId="29" fillId="36" borderId="3" xfId="69" applyFont="1" applyFill="1" applyBorder="1" applyAlignment="1">
      <alignment vertical="center" wrapText="1"/>
    </xf>
    <xf numFmtId="0" fontId="29" fillId="0" borderId="0" xfId="58" applyFont="1" applyAlignment="1">
      <alignment vertical="center" wrapText="1"/>
    </xf>
    <xf numFmtId="0" fontId="29" fillId="36" borderId="20" xfId="58" applyFont="1" applyFill="1" applyBorder="1" applyAlignment="1">
      <alignment vertical="center" wrapText="1"/>
    </xf>
    <xf numFmtId="0" fontId="29" fillId="36" borderId="18" xfId="58" applyFont="1" applyFill="1" applyBorder="1" applyAlignment="1">
      <alignment vertical="center" wrapText="1"/>
    </xf>
    <xf numFmtId="0" fontId="29" fillId="36" borderId="17" xfId="58" applyFont="1" applyFill="1" applyBorder="1" applyAlignment="1">
      <alignment vertical="center" wrapText="1"/>
    </xf>
    <xf numFmtId="0" fontId="41" fillId="0" borderId="0" xfId="69" applyFont="1" applyAlignment="1" applyProtection="1">
      <alignment horizontal="right" vertical="center"/>
      <protection locked="0"/>
    </xf>
    <xf numFmtId="0" fontId="0" fillId="0" borderId="0" xfId="72" applyFont="1" applyAlignment="1">
      <alignment vertical="center" wrapText="1"/>
    </xf>
    <xf numFmtId="0" fontId="5" fillId="0" borderId="0" xfId="72">
      <alignment vertical="center"/>
    </xf>
    <xf numFmtId="0" fontId="4" fillId="0" borderId="0" xfId="69" applyFont="1" applyAlignment="1">
      <alignment vertical="center" wrapText="1"/>
    </xf>
    <xf numFmtId="0" fontId="17" fillId="0" borderId="5" xfId="69" applyFont="1" applyBorder="1" applyAlignment="1">
      <alignment vertical="center" wrapText="1"/>
    </xf>
    <xf numFmtId="0" fontId="43" fillId="0" borderId="5" xfId="69" applyFont="1" applyBorder="1" applyAlignment="1">
      <alignment vertical="center" wrapText="1"/>
    </xf>
    <xf numFmtId="0" fontId="45" fillId="0" borderId="0" xfId="69" applyFont="1" applyAlignment="1">
      <alignment horizontal="center" vertical="center"/>
    </xf>
    <xf numFmtId="0" fontId="41" fillId="0" borderId="0" xfId="69" applyFont="1" applyProtection="1">
      <alignment vertical="center"/>
      <protection locked="0"/>
    </xf>
    <xf numFmtId="0" fontId="41" fillId="0" borderId="0" xfId="69" applyFont="1" applyAlignment="1" applyProtection="1">
      <alignment horizontal="center" vertical="center"/>
      <protection locked="0"/>
    </xf>
    <xf numFmtId="0" fontId="41" fillId="35" borderId="0" xfId="69" applyFont="1" applyFill="1" applyAlignment="1" applyProtection="1">
      <alignment horizontal="right" vertical="center"/>
      <protection locked="0"/>
    </xf>
    <xf numFmtId="0" fontId="41" fillId="0" borderId="0" xfId="69" applyFont="1">
      <alignment vertical="center"/>
    </xf>
    <xf numFmtId="176" fontId="41" fillId="35" borderId="0" xfId="68" applyNumberFormat="1" applyFont="1" applyFill="1" applyAlignment="1" applyProtection="1">
      <alignment horizontal="right" vertical="center"/>
      <protection locked="0"/>
    </xf>
    <xf numFmtId="49" fontId="45" fillId="35" borderId="0" xfId="69" applyNumberFormat="1" applyFont="1" applyFill="1" applyAlignment="1">
      <alignment horizontal="right" vertical="center"/>
    </xf>
    <xf numFmtId="0" fontId="17" fillId="0" borderId="5" xfId="69" applyFont="1" applyBorder="1" applyAlignment="1">
      <alignment horizontal="center" vertical="center" wrapText="1"/>
    </xf>
    <xf numFmtId="0" fontId="17" fillId="37" borderId="5" xfId="72" applyFont="1" applyFill="1" applyBorder="1" applyAlignment="1">
      <alignment horizontal="center" vertical="center" wrapText="1"/>
    </xf>
    <xf numFmtId="177" fontId="17" fillId="35" borderId="5" xfId="69" applyNumberFormat="1" applyFont="1" applyFill="1" applyBorder="1" applyAlignment="1">
      <alignment horizontal="center" vertical="center" wrapText="1"/>
    </xf>
    <xf numFmtId="176" fontId="17" fillId="35" borderId="5" xfId="69" applyNumberFormat="1" applyFont="1" applyFill="1" applyBorder="1" applyAlignment="1">
      <alignment horizontal="center" vertical="center" wrapText="1"/>
    </xf>
    <xf numFmtId="180" fontId="17" fillId="35" borderId="5" xfId="69" applyNumberFormat="1" applyFont="1" applyFill="1" applyBorder="1" applyAlignment="1">
      <alignment horizontal="center" vertical="center" wrapText="1"/>
    </xf>
    <xf numFmtId="0" fontId="17" fillId="0" borderId="25" xfId="69" applyFont="1" applyBorder="1" applyAlignment="1">
      <alignment vertical="center" wrapText="1"/>
    </xf>
    <xf numFmtId="179" fontId="17" fillId="35" borderId="5" xfId="69" applyNumberFormat="1" applyFont="1" applyFill="1" applyBorder="1" applyAlignment="1">
      <alignment horizontal="center" vertical="center" wrapText="1"/>
    </xf>
    <xf numFmtId="176" fontId="17" fillId="0" borderId="23" xfId="69" applyNumberFormat="1" applyFont="1" applyBorder="1" applyAlignment="1">
      <alignment horizontal="center" vertical="center" wrapText="1"/>
    </xf>
    <xf numFmtId="0" fontId="43" fillId="0" borderId="1" xfId="69" applyFont="1" applyBorder="1" applyAlignment="1">
      <alignment vertical="center" wrapText="1"/>
    </xf>
    <xf numFmtId="0" fontId="43" fillId="0" borderId="3" xfId="69" applyFont="1" applyBorder="1" applyAlignment="1">
      <alignment vertical="center" wrapText="1"/>
    </xf>
    <xf numFmtId="0" fontId="0" fillId="0" borderId="5" xfId="69" applyFont="1" applyBorder="1" applyAlignment="1">
      <alignment vertical="center" wrapText="1"/>
    </xf>
    <xf numFmtId="0" fontId="0" fillId="37" borderId="5" xfId="72" applyFont="1" applyFill="1" applyBorder="1" applyAlignment="1">
      <alignment vertical="center" wrapText="1"/>
    </xf>
    <xf numFmtId="0" fontId="17" fillId="0" borderId="0" xfId="72" applyFont="1" applyAlignment="1">
      <alignment vertical="center" wrapText="1"/>
    </xf>
    <xf numFmtId="0" fontId="4" fillId="0" borderId="0" xfId="69" applyFont="1">
      <alignment vertical="center"/>
    </xf>
    <xf numFmtId="0" fontId="17" fillId="37" borderId="5" xfId="69" applyFont="1" applyFill="1" applyBorder="1" applyAlignment="1">
      <alignment vertical="center" wrapText="1"/>
    </xf>
    <xf numFmtId="0" fontId="17" fillId="37" borderId="5" xfId="69" applyFont="1" applyFill="1" applyBorder="1" applyAlignment="1">
      <alignment horizontal="center" vertical="center" wrapText="1"/>
    </xf>
    <xf numFmtId="176" fontId="17" fillId="35" borderId="5" xfId="71" applyNumberFormat="1" applyFont="1" applyFill="1" applyBorder="1" applyAlignment="1">
      <alignment horizontal="center" vertical="center" wrapText="1"/>
    </xf>
    <xf numFmtId="180" fontId="17" fillId="35" borderId="5" xfId="71" applyNumberFormat="1" applyFont="1" applyFill="1" applyBorder="1" applyAlignment="1">
      <alignment horizontal="center" vertical="center" wrapText="1"/>
    </xf>
    <xf numFmtId="177" fontId="17" fillId="35" borderId="5" xfId="71" applyNumberFormat="1" applyFont="1" applyFill="1" applyBorder="1" applyAlignment="1">
      <alignment horizontal="center" vertical="center" wrapText="1"/>
    </xf>
    <xf numFmtId="0" fontId="4" fillId="0" borderId="0" xfId="69" applyFont="1" applyAlignment="1">
      <alignment horizontal="center" vertical="center"/>
    </xf>
    <xf numFmtId="178" fontId="17" fillId="37" borderId="5" xfId="71" applyNumberFormat="1" applyFont="1" applyFill="1" applyBorder="1" applyAlignment="1">
      <alignment horizontal="center" vertical="center" wrapText="1"/>
    </xf>
    <xf numFmtId="176" fontId="17" fillId="37" borderId="5" xfId="71" applyNumberFormat="1" applyFont="1" applyFill="1" applyBorder="1" applyAlignment="1">
      <alignment horizontal="center" vertical="center" wrapText="1"/>
    </xf>
    <xf numFmtId="176" fontId="17" fillId="37" borderId="5" xfId="69" applyNumberFormat="1" applyFont="1" applyFill="1" applyBorder="1" applyAlignment="1">
      <alignment horizontal="center" vertical="center" wrapText="1"/>
    </xf>
    <xf numFmtId="176" fontId="41" fillId="37" borderId="0" xfId="68" applyNumberFormat="1" applyFont="1" applyFill="1" applyAlignment="1" applyProtection="1">
      <alignment horizontal="right" vertical="center"/>
      <protection locked="0"/>
    </xf>
    <xf numFmtId="176" fontId="41" fillId="37" borderId="0" xfId="69" applyNumberFormat="1" applyFont="1" applyFill="1" applyAlignment="1" applyProtection="1">
      <alignment horizontal="right" vertical="center"/>
      <protection locked="0"/>
    </xf>
    <xf numFmtId="0" fontId="52" fillId="37" borderId="5" xfId="72" applyFont="1" applyFill="1" applyBorder="1" applyAlignment="1">
      <alignment vertical="center" wrapText="1"/>
    </xf>
    <xf numFmtId="0" fontId="3" fillId="0" borderId="0" xfId="69" applyFont="1" applyAlignment="1">
      <alignment vertical="center" wrapText="1"/>
    </xf>
    <xf numFmtId="0" fontId="3" fillId="0" borderId="0" xfId="69" applyFont="1">
      <alignment vertical="center"/>
    </xf>
    <xf numFmtId="0" fontId="3" fillId="0" borderId="0" xfId="69" applyFont="1" applyAlignment="1">
      <alignment horizontal="center" vertical="center"/>
    </xf>
    <xf numFmtId="0" fontId="17" fillId="38" borderId="5" xfId="72" applyFont="1" applyFill="1" applyBorder="1" applyAlignment="1">
      <alignment horizontal="center" vertical="center" wrapText="1"/>
    </xf>
    <xf numFmtId="0" fontId="52" fillId="38" borderId="5" xfId="72" applyFont="1" applyFill="1" applyBorder="1" applyAlignment="1">
      <alignment vertical="center" wrapText="1"/>
    </xf>
    <xf numFmtId="0" fontId="53" fillId="0" borderId="0" xfId="69" applyFont="1">
      <alignment vertical="center"/>
    </xf>
    <xf numFmtId="0" fontId="45" fillId="0" borderId="0" xfId="69" applyFont="1" applyAlignment="1">
      <alignment horizontal="right" vertical="center"/>
    </xf>
    <xf numFmtId="0" fontId="2" fillId="0" borderId="0" xfId="69" applyFont="1" applyAlignment="1">
      <alignment vertical="center" wrapText="1"/>
    </xf>
    <xf numFmtId="0" fontId="57" fillId="0" borderId="0" xfId="69" applyFont="1" applyAlignment="1" applyProtection="1">
      <alignment horizontal="left" vertical="center"/>
      <protection locked="0"/>
    </xf>
    <xf numFmtId="0" fontId="17" fillId="37" borderId="5" xfId="72" applyFont="1" applyFill="1" applyBorder="1" applyAlignment="1">
      <alignment vertical="center" wrapText="1"/>
    </xf>
    <xf numFmtId="0" fontId="45" fillId="0" borderId="0" xfId="69" applyFont="1" applyAlignment="1">
      <alignment vertical="center" wrapText="1"/>
    </xf>
    <xf numFmtId="0" fontId="59" fillId="35" borderId="0" xfId="69" applyFont="1" applyFill="1" applyAlignment="1" applyProtection="1">
      <alignment horizontal="right" vertical="center"/>
      <protection locked="0"/>
    </xf>
    <xf numFmtId="0" fontId="2" fillId="0" borderId="0" xfId="69" applyFont="1">
      <alignment vertical="center"/>
    </xf>
    <xf numFmtId="177" fontId="60" fillId="35" borderId="5" xfId="69" applyNumberFormat="1" applyFont="1" applyFill="1" applyBorder="1" applyAlignment="1">
      <alignment horizontal="center" vertical="center" wrapText="1"/>
    </xf>
    <xf numFmtId="176" fontId="60" fillId="35" borderId="5" xfId="69" applyNumberFormat="1" applyFont="1" applyFill="1" applyBorder="1" applyAlignment="1">
      <alignment horizontal="center" vertical="center" wrapText="1"/>
    </xf>
    <xf numFmtId="180" fontId="60" fillId="35" borderId="5" xfId="69" applyNumberFormat="1" applyFont="1" applyFill="1" applyBorder="1" applyAlignment="1">
      <alignment horizontal="center" vertical="center" wrapText="1"/>
    </xf>
    <xf numFmtId="0" fontId="60" fillId="0" borderId="25" xfId="69" applyFont="1" applyBorder="1" applyAlignment="1">
      <alignment vertical="center" wrapText="1"/>
    </xf>
    <xf numFmtId="179" fontId="60" fillId="35" borderId="5" xfId="69" applyNumberFormat="1" applyFont="1" applyFill="1" applyBorder="1" applyAlignment="1">
      <alignment horizontal="center" vertical="center" wrapText="1"/>
    </xf>
    <xf numFmtId="176" fontId="60" fillId="0" borderId="23" xfId="69" applyNumberFormat="1" applyFont="1" applyBorder="1" applyAlignment="1">
      <alignment horizontal="center" vertical="center" wrapText="1"/>
    </xf>
    <xf numFmtId="0" fontId="61" fillId="35" borderId="0" xfId="69" applyFont="1" applyFill="1" applyAlignment="1" applyProtection="1">
      <alignment horizontal="right" vertical="center"/>
      <protection locked="0"/>
    </xf>
    <xf numFmtId="49" fontId="50" fillId="35" borderId="0" xfId="69" applyNumberFormat="1" applyFont="1" applyFill="1" applyAlignment="1">
      <alignment horizontal="right" vertical="center"/>
    </xf>
    <xf numFmtId="176" fontId="61" fillId="35" borderId="0" xfId="68" applyNumberFormat="1" applyFont="1" applyFill="1" applyAlignment="1" applyProtection="1">
      <alignment horizontal="right" vertical="center"/>
      <protection locked="0"/>
    </xf>
    <xf numFmtId="181" fontId="60" fillId="35" borderId="5" xfId="69" applyNumberFormat="1" applyFont="1" applyFill="1" applyBorder="1" applyAlignment="1">
      <alignment horizontal="center" vertical="center" wrapText="1"/>
    </xf>
    <xf numFmtId="181" fontId="17" fillId="35" borderId="5" xfId="69" applyNumberFormat="1" applyFont="1" applyFill="1" applyBorder="1" applyAlignment="1">
      <alignment horizontal="center" vertical="center" wrapText="1"/>
    </xf>
    <xf numFmtId="176" fontId="60" fillId="37" borderId="5" xfId="69" applyNumberFormat="1" applyFont="1" applyFill="1" applyBorder="1" applyAlignment="1">
      <alignment horizontal="center" vertical="center" wrapText="1"/>
    </xf>
    <xf numFmtId="176" fontId="50" fillId="37" borderId="5" xfId="69" applyNumberFormat="1" applyFont="1" applyFill="1" applyBorder="1" applyAlignment="1">
      <alignment horizontal="center" vertical="center" wrapText="1"/>
    </xf>
    <xf numFmtId="181" fontId="17" fillId="37" borderId="5" xfId="69" applyNumberFormat="1" applyFont="1" applyFill="1" applyBorder="1" applyAlignment="1">
      <alignment horizontal="center" vertical="center" wrapText="1"/>
    </xf>
    <xf numFmtId="182" fontId="0" fillId="37" borderId="5" xfId="69" applyNumberFormat="1" applyFont="1" applyFill="1" applyBorder="1" applyAlignment="1">
      <alignment horizontal="center" vertical="center" wrapText="1"/>
    </xf>
    <xf numFmtId="183" fontId="17" fillId="37" borderId="5" xfId="69" applyNumberFormat="1" applyFont="1" applyFill="1" applyBorder="1" applyAlignment="1">
      <alignment horizontal="center" vertical="center" wrapText="1"/>
    </xf>
    <xf numFmtId="183" fontId="17" fillId="35" borderId="5" xfId="69" applyNumberFormat="1" applyFont="1" applyFill="1" applyBorder="1" applyAlignment="1">
      <alignment horizontal="center" vertical="center" wrapText="1"/>
    </xf>
    <xf numFmtId="176" fontId="60" fillId="35" borderId="5" xfId="71" applyNumberFormat="1" applyFont="1" applyFill="1" applyBorder="1" applyAlignment="1">
      <alignment horizontal="center" vertical="center" wrapText="1"/>
    </xf>
    <xf numFmtId="176" fontId="60" fillId="37" borderId="5" xfId="71" applyNumberFormat="1" applyFont="1" applyFill="1" applyBorder="1" applyAlignment="1">
      <alignment horizontal="center" vertical="center" wrapText="1"/>
    </xf>
    <xf numFmtId="181" fontId="60" fillId="35" borderId="5" xfId="71" applyNumberFormat="1" applyFont="1" applyFill="1" applyBorder="1" applyAlignment="1">
      <alignment horizontal="center" vertical="center" wrapText="1"/>
    </xf>
    <xf numFmtId="183" fontId="60" fillId="35" borderId="5" xfId="71" applyNumberFormat="1" applyFont="1" applyFill="1" applyBorder="1" applyAlignment="1">
      <alignment horizontal="center" vertical="center" wrapText="1"/>
    </xf>
    <xf numFmtId="0" fontId="0" fillId="37" borderId="5" xfId="69" applyFont="1" applyFill="1" applyBorder="1" applyAlignment="1">
      <alignment horizontal="center" vertical="center" wrapText="1"/>
    </xf>
    <xf numFmtId="181" fontId="17" fillId="35" borderId="5" xfId="71" applyNumberFormat="1" applyFont="1" applyFill="1" applyBorder="1" applyAlignment="1">
      <alignment horizontal="center" vertical="center" wrapText="1"/>
    </xf>
    <xf numFmtId="183" fontId="17" fillId="35" borderId="5" xfId="71" applyNumberFormat="1" applyFont="1" applyFill="1" applyBorder="1" applyAlignment="1">
      <alignment horizontal="center" vertical="center" wrapText="1"/>
    </xf>
    <xf numFmtId="176" fontId="50" fillId="35" borderId="5" xfId="69" applyNumberFormat="1" applyFont="1" applyFill="1" applyBorder="1" applyAlignment="1">
      <alignment horizontal="center" vertical="center" wrapText="1"/>
    </xf>
    <xf numFmtId="183" fontId="60" fillId="35" borderId="5" xfId="69" applyNumberFormat="1" applyFont="1" applyFill="1" applyBorder="1" applyAlignment="1">
      <alignment horizontal="center" vertical="center" wrapText="1"/>
    </xf>
    <xf numFmtId="176" fontId="0" fillId="35" borderId="5" xfId="69" applyNumberFormat="1" applyFont="1" applyFill="1" applyBorder="1" applyAlignment="1">
      <alignment horizontal="center" vertical="center" wrapText="1"/>
    </xf>
    <xf numFmtId="0" fontId="41" fillId="0" borderId="0" xfId="69" applyFont="1" applyAlignment="1" applyProtection="1">
      <alignment horizontal="left" vertical="center" wrapText="1"/>
      <protection locked="0"/>
    </xf>
    <xf numFmtId="0" fontId="17" fillId="37" borderId="3" xfId="72" applyFont="1" applyFill="1" applyBorder="1" applyAlignment="1">
      <alignment horizontal="center" vertical="center" wrapText="1"/>
    </xf>
    <xf numFmtId="0" fontId="17" fillId="37" borderId="2" xfId="72" applyFont="1" applyFill="1" applyBorder="1" applyAlignment="1">
      <alignment horizontal="center" vertical="center" wrapText="1"/>
    </xf>
    <xf numFmtId="0" fontId="63" fillId="0" borderId="6" xfId="69" applyFont="1" applyBorder="1" applyAlignment="1">
      <alignment horizontal="center" vertical="center"/>
    </xf>
    <xf numFmtId="0" fontId="17" fillId="38" borderId="3" xfId="72" applyFont="1" applyFill="1" applyBorder="1" applyAlignment="1">
      <alignment horizontal="center" vertical="center" wrapText="1"/>
    </xf>
    <xf numFmtId="0" fontId="17" fillId="38" borderId="2" xfId="72" applyFont="1" applyFill="1" applyBorder="1" applyAlignment="1">
      <alignment horizontal="center" vertical="center" wrapText="1"/>
    </xf>
    <xf numFmtId="0" fontId="17" fillId="0" borderId="24" xfId="69" applyFont="1" applyBorder="1" applyAlignment="1">
      <alignment horizontal="center" vertical="center" wrapText="1"/>
    </xf>
    <xf numFmtId="0" fontId="17" fillId="0" borderId="25"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43" fillId="0" borderId="3" xfId="69" applyFont="1" applyBorder="1" applyAlignment="1">
      <alignment horizontal="left" vertical="center" wrapText="1"/>
    </xf>
    <xf numFmtId="0" fontId="43" fillId="0" borderId="1" xfId="69" applyFont="1" applyBorder="1" applyAlignment="1">
      <alignment horizontal="left" vertical="center" wrapText="1"/>
    </xf>
    <xf numFmtId="0" fontId="43" fillId="0" borderId="2" xfId="69" applyFont="1" applyBorder="1" applyAlignment="1">
      <alignment horizontal="left" vertical="center" wrapText="1"/>
    </xf>
    <xf numFmtId="0" fontId="55" fillId="38" borderId="3" xfId="69" applyFont="1" applyFill="1" applyBorder="1" applyAlignment="1">
      <alignment horizontal="left" vertical="center" wrapText="1"/>
    </xf>
    <xf numFmtId="0" fontId="44" fillId="38" borderId="1" xfId="69" applyFont="1" applyFill="1" applyBorder="1" applyAlignment="1">
      <alignment horizontal="left" vertical="center" wrapText="1"/>
    </xf>
    <xf numFmtId="0" fontId="44" fillId="38" borderId="2" xfId="69" applyFont="1" applyFill="1" applyBorder="1" applyAlignment="1">
      <alignment horizontal="left" vertical="center" wrapText="1"/>
    </xf>
    <xf numFmtId="0" fontId="17" fillId="0" borderId="5" xfId="69" applyFont="1" applyBorder="1" applyAlignment="1">
      <alignment horizontal="center" vertical="center" wrapText="1"/>
    </xf>
    <xf numFmtId="0" fontId="17" fillId="0" borderId="3" xfId="69" applyFont="1" applyBorder="1" applyAlignment="1">
      <alignment horizontal="center" vertical="center" wrapText="1"/>
    </xf>
    <xf numFmtId="0" fontId="17" fillId="0" borderId="1" xfId="69" applyFont="1" applyBorder="1" applyAlignment="1">
      <alignment horizontal="center" vertical="center" wrapText="1"/>
    </xf>
    <xf numFmtId="0" fontId="48" fillId="0" borderId="6" xfId="69" applyFont="1" applyBorder="1" applyAlignment="1">
      <alignment horizontal="left" vertical="center" wrapText="1"/>
    </xf>
    <xf numFmtId="0" fontId="48" fillId="0" borderId="6" xfId="69" applyFont="1" applyBorder="1" applyAlignment="1">
      <alignment horizontal="left" vertical="center"/>
    </xf>
    <xf numFmtId="0" fontId="17" fillId="37" borderId="4" xfId="69" applyFont="1" applyFill="1" applyBorder="1" applyAlignment="1">
      <alignment horizontal="center" vertical="center" wrapText="1"/>
    </xf>
    <xf numFmtId="0" fontId="17" fillId="37" borderId="26" xfId="69" applyFont="1" applyFill="1" applyBorder="1" applyAlignment="1">
      <alignment horizontal="center" vertical="center" wrapText="1"/>
    </xf>
    <xf numFmtId="178" fontId="17" fillId="0" borderId="24" xfId="71" applyNumberFormat="1" applyFont="1" applyBorder="1" applyAlignment="1">
      <alignment horizontal="center" vertical="center" wrapText="1"/>
    </xf>
    <xf numFmtId="178" fontId="17" fillId="0" borderId="25" xfId="71" applyNumberFormat="1" applyFont="1" applyBorder="1" applyAlignment="1">
      <alignment horizontal="center" vertical="center" wrapText="1"/>
    </xf>
    <xf numFmtId="0" fontId="62" fillId="0" borderId="27" xfId="69" applyFont="1" applyBorder="1" applyAlignment="1">
      <alignment horizontal="left" vertical="center" wrapText="1"/>
    </xf>
    <xf numFmtId="0" fontId="43" fillId="0" borderId="27" xfId="69" applyFont="1" applyBorder="1" applyAlignment="1">
      <alignment horizontal="left" vertical="center"/>
    </xf>
    <xf numFmtId="0" fontId="11" fillId="0" borderId="19" xfId="58" applyBorder="1" applyAlignment="1">
      <alignment horizontal="center" vertical="center"/>
    </xf>
    <xf numFmtId="0" fontId="11"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5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217715</xdr:colOff>
      <xdr:row>4</xdr:row>
      <xdr:rowOff>514529</xdr:rowOff>
    </xdr:from>
    <xdr:to>
      <xdr:col>4</xdr:col>
      <xdr:colOff>546191</xdr:colOff>
      <xdr:row>7</xdr:row>
      <xdr:rowOff>190500</xdr:rowOff>
    </xdr:to>
    <xdr:sp macro="" textlink="">
      <xdr:nvSpPr>
        <xdr:cNvPr id="2" name="吹き出し: 四角形 1">
          <a:extLst>
            <a:ext uri="{FF2B5EF4-FFF2-40B4-BE49-F238E27FC236}">
              <a16:creationId xmlns:a16="http://schemas.microsoft.com/office/drawing/2014/main" id="{A616AACF-7670-45D0-AF8C-0786E1DDFA86}"/>
            </a:ext>
          </a:extLst>
        </xdr:cNvPr>
        <xdr:cNvSpPr/>
      </xdr:nvSpPr>
      <xdr:spPr>
        <a:xfrm>
          <a:off x="3483429" y="2188208"/>
          <a:ext cx="3430905" cy="1104721"/>
        </a:xfrm>
        <a:prstGeom prst="wedgeRectCallout">
          <a:avLst>
            <a:gd name="adj1" fmla="val 69090"/>
            <a:gd name="adj2" fmla="val -61980"/>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令和</a:t>
          </a:r>
          <a:r>
            <a:rPr kumimoji="1" lang="en-US" altLang="ja-JP" sz="1100">
              <a:solidFill>
                <a:schemeClr val="tx1"/>
              </a:solidFill>
              <a:latin typeface="Meiryo UI" panose="020B0604030504040204" pitchFamily="50" charset="-128"/>
              <a:ea typeface="Meiryo UI" panose="020B0604030504040204" pitchFamily="50" charset="-128"/>
            </a:rPr>
            <a:t>8</a:t>
          </a:r>
          <a:r>
            <a:rPr kumimoji="1" lang="ja-JP" altLang="en-US" sz="1100">
              <a:solidFill>
                <a:schemeClr val="tx1"/>
              </a:solidFill>
              <a:latin typeface="Meiryo UI" panose="020B0604030504040204" pitchFamily="50" charset="-128"/>
              <a:ea typeface="Meiryo UI" panose="020B0604030504040204" pitchFamily="50" charset="-128"/>
            </a:rPr>
            <a:t>年</a:t>
          </a:r>
          <a:r>
            <a:rPr kumimoji="1" lang="en-US" altLang="ja-JP" sz="1100">
              <a:solidFill>
                <a:schemeClr val="tx1"/>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日時点でﾍﾞｰｽｱｯﾌﾟ評価料の届出有無を</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プルダウンで「○」と「</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」を選択してください。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令和</a:t>
          </a:r>
          <a:r>
            <a:rPr kumimoji="1" lang="en-US" altLang="ja-JP" sz="1100" b="1" u="sng">
              <a:solidFill>
                <a:schemeClr val="tx1"/>
              </a:solidFill>
              <a:latin typeface="Meiryo UI" panose="020B0604030504040204" pitchFamily="50" charset="-128"/>
              <a:ea typeface="Meiryo UI" panose="020B0604030504040204" pitchFamily="50" charset="-128"/>
            </a:rPr>
            <a:t>8</a:t>
          </a:r>
          <a:r>
            <a:rPr kumimoji="1" lang="ja-JP" altLang="en-US" sz="1100" b="1" u="sng">
              <a:solidFill>
                <a:schemeClr val="tx1"/>
              </a:solidFill>
              <a:latin typeface="Meiryo UI" panose="020B0604030504040204" pitchFamily="50" charset="-128"/>
              <a:ea typeface="Meiryo UI" panose="020B0604030504040204" pitchFamily="50" charset="-128"/>
            </a:rPr>
            <a:t>年</a:t>
          </a:r>
          <a:r>
            <a:rPr kumimoji="1" lang="en-US" altLang="ja-JP" sz="1100" b="1" u="sng">
              <a:solidFill>
                <a:schemeClr val="tx1"/>
              </a:solidFill>
              <a:latin typeface="Meiryo UI" panose="020B0604030504040204" pitchFamily="50" charset="-128"/>
              <a:ea typeface="Meiryo UI" panose="020B0604030504040204" pitchFamily="50" charset="-128"/>
            </a:rPr>
            <a:t>3</a:t>
          </a:r>
          <a:r>
            <a:rPr kumimoji="1" lang="ja-JP" altLang="en-US" sz="1100" b="1" u="sng">
              <a:solidFill>
                <a:schemeClr val="tx1"/>
              </a:solidFill>
              <a:latin typeface="Meiryo UI" panose="020B0604030504040204" pitchFamily="50" charset="-128"/>
              <a:ea typeface="Meiryo UI" panose="020B0604030504040204" pitchFamily="50" charset="-128"/>
            </a:rPr>
            <a:t>月</a:t>
          </a:r>
          <a:r>
            <a:rPr kumimoji="1" lang="en-US" altLang="ja-JP" sz="1100" b="1" u="sng">
              <a:solidFill>
                <a:schemeClr val="tx1"/>
              </a:solidFill>
              <a:latin typeface="Meiryo UI" panose="020B0604030504040204" pitchFamily="50" charset="-128"/>
              <a:ea typeface="Meiryo UI" panose="020B0604030504040204" pitchFamily="50" charset="-128"/>
            </a:rPr>
            <a:t>1</a:t>
          </a:r>
          <a:r>
            <a:rPr kumimoji="1" lang="ja-JP" altLang="en-US" sz="1100" b="1" u="sng">
              <a:solidFill>
                <a:schemeClr val="tx1"/>
              </a:solidFill>
              <a:latin typeface="Meiryo UI" panose="020B0604030504040204" pitchFamily="50" charset="-128"/>
              <a:ea typeface="Meiryo UI" panose="020B0604030504040204" pitchFamily="50" charset="-128"/>
            </a:rPr>
            <a:t>日時点でﾍﾞｰｽｱｯﾌﾟ評価料の届出済の</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1" u="none">
              <a:solidFill>
                <a:schemeClr val="tx1"/>
              </a:solidFill>
              <a:latin typeface="Meiryo UI" panose="020B0604030504040204" pitchFamily="50" charset="-128"/>
              <a:ea typeface="Meiryo UI" panose="020B0604030504040204" pitchFamily="50" charset="-128"/>
            </a:rPr>
            <a:t>　 </a:t>
          </a:r>
          <a:r>
            <a:rPr kumimoji="1" lang="ja-JP" altLang="en-US" sz="1100" b="1" u="sng">
              <a:solidFill>
                <a:schemeClr val="tx1"/>
              </a:solidFill>
              <a:latin typeface="Meiryo UI" panose="020B0604030504040204" pitchFamily="50" charset="-128"/>
              <a:ea typeface="Meiryo UI" panose="020B0604030504040204" pitchFamily="50" charset="-128"/>
            </a:rPr>
            <a:t>施設は空白のままで提出してください。</a:t>
          </a:r>
          <a:endParaRPr kumimoji="1" lang="en-US" altLang="ja-JP" sz="1100" b="1" u="sng">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588880</xdr:colOff>
      <xdr:row>10</xdr:row>
      <xdr:rowOff>283155</xdr:rowOff>
    </xdr:from>
    <xdr:to>
      <xdr:col>5</xdr:col>
      <xdr:colOff>4212835</xdr:colOff>
      <xdr:row>11</xdr:row>
      <xdr:rowOff>437028</xdr:rowOff>
    </xdr:to>
    <xdr:sp macro="" textlink="">
      <xdr:nvSpPr>
        <xdr:cNvPr id="3" name="吹き出し: 四角形 2">
          <a:extLst>
            <a:ext uri="{FF2B5EF4-FFF2-40B4-BE49-F238E27FC236}">
              <a16:creationId xmlns:a16="http://schemas.microsoft.com/office/drawing/2014/main" id="{6437602E-2486-466C-82C0-C0ED76F989D9}"/>
            </a:ext>
          </a:extLst>
        </xdr:cNvPr>
        <xdr:cNvSpPr/>
      </xdr:nvSpPr>
      <xdr:spPr>
        <a:xfrm>
          <a:off x="6987439" y="5370626"/>
          <a:ext cx="5226396" cy="882255"/>
        </a:xfrm>
        <a:prstGeom prst="wedgeRectCallout">
          <a:avLst>
            <a:gd name="adj1" fmla="val -54871"/>
            <a:gd name="adj2" fmla="val -49376"/>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10.5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・毎月の賃金改善額が</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a:t>
          </a:r>
          <a:r>
            <a:rPr kumimoji="1" lang="en-US" altLang="ja-JP" sz="1100">
              <a:solidFill>
                <a:schemeClr val="tx1"/>
              </a:solidFill>
              <a:latin typeface="Meiryo UI" panose="020B0604030504040204" pitchFamily="50" charset="-128"/>
              <a:ea typeface="Meiryo UI" panose="020B0604030504040204" pitchFamily="50" charset="-128"/>
            </a:rPr>
            <a:t>10,000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5</a:t>
          </a:r>
          <a:r>
            <a:rPr kumimoji="1" lang="ja-JP" altLang="en-US" sz="1100">
              <a:solidFill>
                <a:schemeClr val="tx1"/>
              </a:solidFill>
              <a:latin typeface="Meiryo UI" panose="020B0604030504040204" pitchFamily="50" charset="-128"/>
              <a:ea typeface="Meiryo UI" panose="020B0604030504040204" pitchFamily="50" charset="-128"/>
            </a:rPr>
            <a:t>月の</a:t>
          </a:r>
          <a:r>
            <a:rPr kumimoji="1" lang="en-US" altLang="ja-JP" sz="1100">
              <a:solidFill>
                <a:schemeClr val="tx1"/>
              </a:solidFill>
              <a:latin typeface="Meiryo UI" panose="020B0604030504040204" pitchFamily="50" charset="-128"/>
              <a:ea typeface="Meiryo UI" panose="020B0604030504040204" pitchFamily="50" charset="-128"/>
            </a:rPr>
            <a:t>2</a:t>
          </a:r>
          <a:r>
            <a:rPr kumimoji="1" lang="ja-JP" altLang="en-US" sz="1100">
              <a:solidFill>
                <a:schemeClr val="tx1"/>
              </a:solidFill>
              <a:latin typeface="Meiryo UI" panose="020B0604030504040204" pitchFamily="50" charset="-128"/>
              <a:ea typeface="Meiryo UI" panose="020B0604030504040204" pitchFamily="50" charset="-128"/>
            </a:rPr>
            <a:t>か月間実施　の場合</a:t>
          </a:r>
        </a:p>
      </xdr:txBody>
    </xdr:sp>
    <xdr:clientData/>
  </xdr:twoCellAnchor>
  <xdr:twoCellAnchor>
    <xdr:from>
      <xdr:col>0</xdr:col>
      <xdr:colOff>3049905</xdr:colOff>
      <xdr:row>8</xdr:row>
      <xdr:rowOff>698575</xdr:rowOff>
    </xdr:from>
    <xdr:to>
      <xdr:col>5</xdr:col>
      <xdr:colOff>156882</xdr:colOff>
      <xdr:row>10</xdr:row>
      <xdr:rowOff>173579</xdr:rowOff>
    </xdr:to>
    <xdr:sp macro="" textlink="">
      <xdr:nvSpPr>
        <xdr:cNvPr id="4" name="四角形: 角を丸くする 3">
          <a:extLst>
            <a:ext uri="{FF2B5EF4-FFF2-40B4-BE49-F238E27FC236}">
              <a16:creationId xmlns:a16="http://schemas.microsoft.com/office/drawing/2014/main" id="{55F9A52C-C095-30DC-8616-E0D368A675BE}"/>
            </a:ext>
          </a:extLst>
        </xdr:cNvPr>
        <xdr:cNvSpPr/>
      </xdr:nvSpPr>
      <xdr:spPr bwMode="auto">
        <a:xfrm>
          <a:off x="3049905" y="4318075"/>
          <a:ext cx="5107977" cy="942975"/>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1008529</xdr:colOff>
      <xdr:row>4</xdr:row>
      <xdr:rowOff>22637</xdr:rowOff>
    </xdr:from>
    <xdr:to>
      <xdr:col>5</xdr:col>
      <xdr:colOff>250340</xdr:colOff>
      <xdr:row>5</xdr:row>
      <xdr:rowOff>31713</xdr:rowOff>
    </xdr:to>
    <xdr:sp macro="" textlink="">
      <xdr:nvSpPr>
        <xdr:cNvPr id="5" name="四角形: 角を丸くする 4">
          <a:extLst>
            <a:ext uri="{FF2B5EF4-FFF2-40B4-BE49-F238E27FC236}">
              <a16:creationId xmlns:a16="http://schemas.microsoft.com/office/drawing/2014/main" id="{F5D40F91-4371-463F-8964-355B4C8B0938}"/>
            </a:ext>
          </a:extLst>
        </xdr:cNvPr>
        <xdr:cNvSpPr/>
      </xdr:nvSpPr>
      <xdr:spPr bwMode="auto">
        <a:xfrm>
          <a:off x="7407088" y="1703519"/>
          <a:ext cx="844252" cy="591782"/>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630118</xdr:colOff>
      <xdr:row>11</xdr:row>
      <xdr:rowOff>770723</xdr:rowOff>
    </xdr:from>
    <xdr:to>
      <xdr:col>5</xdr:col>
      <xdr:colOff>4246453</xdr:colOff>
      <xdr:row>13</xdr:row>
      <xdr:rowOff>18824</xdr:rowOff>
    </xdr:to>
    <xdr:sp macro="" textlink="">
      <xdr:nvSpPr>
        <xdr:cNvPr id="6" name="吹き出し: 四角形 5">
          <a:extLst>
            <a:ext uri="{FF2B5EF4-FFF2-40B4-BE49-F238E27FC236}">
              <a16:creationId xmlns:a16="http://schemas.microsoft.com/office/drawing/2014/main" id="{629B51F5-7606-4937-9FE1-1AAAFFE99D70}"/>
            </a:ext>
          </a:extLst>
        </xdr:cNvPr>
        <xdr:cNvSpPr/>
      </xdr:nvSpPr>
      <xdr:spPr>
        <a:xfrm>
          <a:off x="7028677" y="6586576"/>
          <a:ext cx="5218776" cy="884160"/>
        </a:xfrm>
        <a:prstGeom prst="wedgeRectCallout">
          <a:avLst>
            <a:gd name="adj1" fmla="val -56374"/>
            <a:gd name="adj2" fmla="val 2540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・常勤換算後の対象人数が「</a:t>
          </a:r>
          <a:r>
            <a:rPr kumimoji="1" lang="en-US" altLang="ja-JP" sz="1100">
              <a:solidFill>
                <a:schemeClr val="tx1"/>
              </a:solidFill>
              <a:latin typeface="Meiryo UI" panose="020B0604030504040204" pitchFamily="50" charset="-128"/>
              <a:ea typeface="Meiryo UI" panose="020B0604030504040204" pitchFamily="50" charset="-128"/>
            </a:rPr>
            <a:t>10.5</a:t>
          </a:r>
          <a:r>
            <a:rPr kumimoji="1" lang="ja-JP" altLang="en-US" sz="1100">
              <a:solidFill>
                <a:schemeClr val="tx1"/>
              </a:solidFill>
              <a:latin typeface="Meiryo UI" panose="020B0604030504040204" pitchFamily="50" charset="-128"/>
              <a:ea typeface="Meiryo UI" panose="020B0604030504040204" pitchFamily="50" charset="-128"/>
            </a:rPr>
            <a:t>」人</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・一時金で</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人あたり計</a:t>
          </a:r>
          <a:r>
            <a:rPr kumimoji="1" lang="en-US" altLang="ja-JP" sz="1100">
              <a:solidFill>
                <a:schemeClr val="tx1"/>
              </a:solidFill>
              <a:latin typeface="Meiryo UI" panose="020B0604030504040204" pitchFamily="50" charset="-128"/>
              <a:ea typeface="Meiryo UI" panose="020B0604030504040204" pitchFamily="50" charset="-128"/>
            </a:rPr>
            <a:t>80,000</a:t>
          </a:r>
          <a:r>
            <a:rPr kumimoji="1" lang="ja-JP" altLang="en-US" sz="1100">
              <a:solidFill>
                <a:schemeClr val="tx1"/>
              </a:solidFill>
              <a:latin typeface="Meiryo UI" panose="020B0604030504040204" pitchFamily="50" charset="-128"/>
              <a:ea typeface="Meiryo UI" panose="020B0604030504040204" pitchFamily="50" charset="-128"/>
            </a:rPr>
            <a:t>円　支給の場合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ヶ月あたり</a:t>
          </a:r>
          <a:r>
            <a:rPr kumimoji="1" lang="en-US" altLang="ja-JP" sz="1100">
              <a:solidFill>
                <a:schemeClr val="tx1"/>
              </a:solidFill>
              <a:latin typeface="Meiryo UI" panose="020B0604030504040204" pitchFamily="50" charset="-128"/>
              <a:ea typeface="Meiryo UI" panose="020B0604030504040204" pitchFamily="50" charset="-128"/>
            </a:rPr>
            <a:t>20,000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か月分（</a:t>
          </a:r>
          <a:r>
            <a:rPr kumimoji="1" lang="en-US" altLang="ja-JP" sz="1100">
              <a:solidFill>
                <a:schemeClr val="tx1"/>
              </a:solidFill>
              <a:latin typeface="Meiryo UI" panose="020B0604030504040204" pitchFamily="50" charset="-128"/>
              <a:ea typeface="Meiryo UI" panose="020B0604030504040204" pitchFamily="50" charset="-128"/>
            </a:rPr>
            <a:t>R7.12</a:t>
          </a:r>
          <a:r>
            <a:rPr kumimoji="1" lang="ja-JP" altLang="en-US" sz="1100">
              <a:solidFill>
                <a:schemeClr val="tx1"/>
              </a:solidFill>
              <a:latin typeface="Meiryo UI" panose="020B0604030504040204" pitchFamily="50" charset="-128"/>
              <a:ea typeface="Meiryo UI" panose="020B0604030504040204" pitchFamily="50" charset="-128"/>
            </a:rPr>
            <a:t>月～</a:t>
          </a:r>
          <a:r>
            <a:rPr kumimoji="1" lang="en-US" altLang="ja-JP" sz="1100">
              <a:solidFill>
                <a:schemeClr val="tx1"/>
              </a:solidFill>
              <a:latin typeface="Meiryo UI" panose="020B0604030504040204" pitchFamily="50" charset="-128"/>
              <a:ea typeface="Meiryo UI" panose="020B0604030504040204" pitchFamily="50" charset="-128"/>
            </a:rPr>
            <a:t>R8.3</a:t>
          </a:r>
          <a:r>
            <a:rPr kumimoji="1" lang="ja-JP" altLang="en-US" sz="1100">
              <a:solidFill>
                <a:schemeClr val="tx1"/>
              </a:solidFill>
              <a:latin typeface="Meiryo UI" panose="020B0604030504040204" pitchFamily="50" charset="-128"/>
              <a:ea typeface="Meiryo UI" panose="020B0604030504040204" pitchFamily="50" charset="-128"/>
            </a:rPr>
            <a:t>月分の</a:t>
          </a:r>
          <a:r>
            <a:rPr kumimoji="1" lang="en-US" altLang="ja-JP" sz="1100">
              <a:solidFill>
                <a:schemeClr val="tx1"/>
              </a:solidFill>
              <a:latin typeface="Meiryo UI" panose="020B0604030504040204" pitchFamily="50" charset="-128"/>
              <a:ea typeface="Meiryo UI" panose="020B0604030504040204" pitchFamily="50" charset="-128"/>
            </a:rPr>
            <a:t>4</a:t>
          </a:r>
          <a:r>
            <a:rPr kumimoji="1" lang="ja-JP" altLang="en-US" sz="1100">
              <a:solidFill>
                <a:schemeClr val="tx1"/>
              </a:solidFill>
              <a:latin typeface="Meiryo UI" panose="020B0604030504040204" pitchFamily="50" charset="-128"/>
              <a:ea typeface="Meiryo UI" panose="020B0604030504040204" pitchFamily="50" charset="-128"/>
            </a:rPr>
            <a:t>か月間）</a:t>
          </a:r>
        </a:p>
      </xdr:txBody>
    </xdr:sp>
    <xdr:clientData/>
  </xdr:twoCellAnchor>
  <xdr:twoCellAnchor>
    <xdr:from>
      <xdr:col>0</xdr:col>
      <xdr:colOff>3096633</xdr:colOff>
      <xdr:row>11</xdr:row>
      <xdr:rowOff>868568</xdr:rowOff>
    </xdr:from>
    <xdr:to>
      <xdr:col>4</xdr:col>
      <xdr:colOff>224117</xdr:colOff>
      <xdr:row>13</xdr:row>
      <xdr:rowOff>173579</xdr:rowOff>
    </xdr:to>
    <xdr:sp macro="" textlink="">
      <xdr:nvSpPr>
        <xdr:cNvPr id="7" name="四角形: 角を丸くする 6">
          <a:extLst>
            <a:ext uri="{FF2B5EF4-FFF2-40B4-BE49-F238E27FC236}">
              <a16:creationId xmlns:a16="http://schemas.microsoft.com/office/drawing/2014/main" id="{2F4B5EFA-9CDF-4F42-9DB8-EA07B1057D02}"/>
            </a:ext>
          </a:extLst>
        </xdr:cNvPr>
        <xdr:cNvSpPr/>
      </xdr:nvSpPr>
      <xdr:spPr bwMode="auto">
        <a:xfrm>
          <a:off x="3096633" y="6684421"/>
          <a:ext cx="3526043" cy="94107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5380729</xdr:colOff>
      <xdr:row>5</xdr:row>
      <xdr:rowOff>397920</xdr:rowOff>
    </xdr:from>
    <xdr:to>
      <xdr:col>7</xdr:col>
      <xdr:colOff>246530</xdr:colOff>
      <xdr:row>7</xdr:row>
      <xdr:rowOff>125170</xdr:rowOff>
    </xdr:to>
    <xdr:sp macro="" textlink="">
      <xdr:nvSpPr>
        <xdr:cNvPr id="8" name="四角形: 角を丸くする 7">
          <a:extLst>
            <a:ext uri="{FF2B5EF4-FFF2-40B4-BE49-F238E27FC236}">
              <a16:creationId xmlns:a16="http://schemas.microsoft.com/office/drawing/2014/main" id="{7099D3EA-8211-473E-9020-4FEBBFB3EFD4}"/>
            </a:ext>
          </a:extLst>
        </xdr:cNvPr>
        <xdr:cNvSpPr/>
      </xdr:nvSpPr>
      <xdr:spPr bwMode="auto">
        <a:xfrm>
          <a:off x="13381729" y="2661508"/>
          <a:ext cx="2059977" cy="567691"/>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4210669</xdr:colOff>
      <xdr:row>7</xdr:row>
      <xdr:rowOff>360833</xdr:rowOff>
    </xdr:from>
    <xdr:to>
      <xdr:col>6</xdr:col>
      <xdr:colOff>1571961</xdr:colOff>
      <xdr:row>8</xdr:row>
      <xdr:rowOff>728382</xdr:rowOff>
    </xdr:to>
    <xdr:sp macro="" textlink="">
      <xdr:nvSpPr>
        <xdr:cNvPr id="9" name="吹き出し: 四角形 8">
          <a:extLst>
            <a:ext uri="{FF2B5EF4-FFF2-40B4-BE49-F238E27FC236}">
              <a16:creationId xmlns:a16="http://schemas.microsoft.com/office/drawing/2014/main" id="{AEE2A386-C354-4FEE-9C73-9F9637F7C09B}"/>
            </a:ext>
          </a:extLst>
        </xdr:cNvPr>
        <xdr:cNvSpPr/>
      </xdr:nvSpPr>
      <xdr:spPr>
        <a:xfrm>
          <a:off x="12211669" y="3464862"/>
          <a:ext cx="2941821" cy="883020"/>
        </a:xfrm>
        <a:prstGeom prst="wedgeRectCallout">
          <a:avLst>
            <a:gd name="adj1" fmla="val 30642"/>
            <a:gd name="adj2" fmla="val -81390"/>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この記載例の場合、返還額が発生しています。</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後日事務局から届く額の確定通知に記載の返還方法に沿って、返還手続きをお願いします。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974911</xdr:colOff>
      <xdr:row>2</xdr:row>
      <xdr:rowOff>838200</xdr:rowOff>
    </xdr:from>
    <xdr:to>
      <xdr:col>3</xdr:col>
      <xdr:colOff>78441</xdr:colOff>
      <xdr:row>4</xdr:row>
      <xdr:rowOff>87630</xdr:rowOff>
    </xdr:to>
    <xdr:sp macro="" textlink="">
      <xdr:nvSpPr>
        <xdr:cNvPr id="2" name="四角形: 角を丸くする 1">
          <a:extLst>
            <a:ext uri="{FF2B5EF4-FFF2-40B4-BE49-F238E27FC236}">
              <a16:creationId xmlns:a16="http://schemas.microsoft.com/office/drawing/2014/main" id="{04A09A43-36FA-4935-93EF-081C9233CC01}"/>
            </a:ext>
          </a:extLst>
        </xdr:cNvPr>
        <xdr:cNvSpPr/>
      </xdr:nvSpPr>
      <xdr:spPr bwMode="auto">
        <a:xfrm>
          <a:off x="3575236" y="2286000"/>
          <a:ext cx="1179980" cy="1249680"/>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1524112</xdr:colOff>
      <xdr:row>4</xdr:row>
      <xdr:rowOff>563206</xdr:rowOff>
    </xdr:from>
    <xdr:to>
      <xdr:col>4</xdr:col>
      <xdr:colOff>608816</xdr:colOff>
      <xdr:row>5</xdr:row>
      <xdr:rowOff>47625</xdr:rowOff>
    </xdr:to>
    <xdr:sp macro="" textlink="">
      <xdr:nvSpPr>
        <xdr:cNvPr id="3" name="吹き出し: 四角形 2">
          <a:extLst>
            <a:ext uri="{FF2B5EF4-FFF2-40B4-BE49-F238E27FC236}">
              <a16:creationId xmlns:a16="http://schemas.microsoft.com/office/drawing/2014/main" id="{1096BB49-A722-4749-BF94-00D2E9CF94A3}"/>
            </a:ext>
          </a:extLst>
        </xdr:cNvPr>
        <xdr:cNvSpPr/>
      </xdr:nvSpPr>
      <xdr:spPr>
        <a:xfrm>
          <a:off x="1524112" y="4011256"/>
          <a:ext cx="4799704" cy="675044"/>
        </a:xfrm>
        <a:prstGeom prst="wedgeRectCallout">
          <a:avLst>
            <a:gd name="adj1" fmla="val -5472"/>
            <a:gd name="adj2" fmla="val -11323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月額</a:t>
          </a:r>
          <a:r>
            <a:rPr kumimoji="1" lang="en-US" altLang="ja-JP" sz="1100">
              <a:solidFill>
                <a:schemeClr val="tx1"/>
              </a:solidFill>
              <a:latin typeface="Meiryo UI" panose="020B0604030504040204" pitchFamily="50" charset="-128"/>
              <a:ea typeface="Meiryo UI" panose="020B0604030504040204" pitchFamily="50" charset="-128"/>
            </a:rPr>
            <a:t>200,000</a:t>
          </a:r>
          <a:r>
            <a:rPr kumimoji="1" lang="ja-JP" altLang="en-US" sz="1100">
              <a:solidFill>
                <a:schemeClr val="tx1"/>
              </a:solidFill>
              <a:latin typeface="Meiryo UI" panose="020B0604030504040204" pitchFamily="50" charset="-128"/>
              <a:ea typeface="Meiryo UI" panose="020B0604030504040204" pitchFamily="50" charset="-128"/>
            </a:rPr>
            <a:t>円→</a:t>
          </a:r>
          <a:r>
            <a:rPr kumimoji="1" lang="en-US" altLang="ja-JP" sz="1100">
              <a:solidFill>
                <a:schemeClr val="tx1"/>
              </a:solidFill>
              <a:latin typeface="Meiryo UI" panose="020B0604030504040204" pitchFamily="50" charset="-128"/>
              <a:ea typeface="Meiryo UI" panose="020B0604030504040204" pitchFamily="50" charset="-128"/>
            </a:rPr>
            <a:t>210,000</a:t>
          </a:r>
          <a:r>
            <a:rPr kumimoji="1" lang="ja-JP" altLang="en-US" sz="1100">
              <a:solidFill>
                <a:schemeClr val="tx1"/>
              </a:solidFill>
              <a:latin typeface="Meiryo UI" panose="020B0604030504040204" pitchFamily="50" charset="-128"/>
              <a:ea typeface="Meiryo UI" panose="020B0604030504040204" pitchFamily="50" charset="-128"/>
            </a:rPr>
            <a:t>円と</a:t>
          </a:r>
          <a:r>
            <a:rPr kumimoji="1" lang="en-US" altLang="ja-JP" sz="1100">
              <a:solidFill>
                <a:schemeClr val="tx1"/>
              </a:solidFill>
              <a:latin typeface="Meiryo UI" panose="020B0604030504040204" pitchFamily="50" charset="-128"/>
              <a:ea typeface="Meiryo UI" panose="020B0604030504040204" pitchFamily="50" charset="-128"/>
            </a:rPr>
            <a:t>10,000</a:t>
          </a:r>
          <a:r>
            <a:rPr kumimoji="1" lang="ja-JP" altLang="en-US" sz="1100">
              <a:solidFill>
                <a:schemeClr val="tx1"/>
              </a:solidFill>
              <a:latin typeface="Meiryo UI" panose="020B0604030504040204" pitchFamily="50" charset="-128"/>
              <a:ea typeface="Meiryo UI" panose="020B0604030504040204" pitchFamily="50" charset="-128"/>
            </a:rPr>
            <a:t>円賃上げした場合、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210,000</a:t>
          </a:r>
          <a:r>
            <a:rPr kumimoji="1" lang="ja-JP" altLang="en-US" sz="1100">
              <a:solidFill>
                <a:schemeClr val="tx1"/>
              </a:solidFill>
              <a:latin typeface="Meiryo UI" panose="020B0604030504040204" pitchFamily="50" charset="-128"/>
              <a:ea typeface="Meiryo UI" panose="020B0604030504040204" pitchFamily="50" charset="-128"/>
            </a:rPr>
            <a:t>」と入力するのではなく、賃上げ分の「</a:t>
          </a:r>
          <a:r>
            <a:rPr kumimoji="1" lang="en-US" altLang="ja-JP" sz="1100">
              <a:solidFill>
                <a:schemeClr val="tx1"/>
              </a:solidFill>
              <a:latin typeface="Meiryo UI" panose="020B0604030504040204" pitchFamily="50" charset="-128"/>
              <a:ea typeface="Meiryo UI" panose="020B0604030504040204" pitchFamily="50" charset="-128"/>
            </a:rPr>
            <a:t>10,000</a:t>
          </a:r>
          <a:r>
            <a:rPr kumimoji="1" lang="ja-JP" altLang="en-US" sz="1100">
              <a:solidFill>
                <a:schemeClr val="tx1"/>
              </a:solidFill>
              <a:latin typeface="Meiryo UI" panose="020B0604030504040204" pitchFamily="50" charset="-128"/>
              <a:ea typeface="Meiryo UI" panose="020B0604030504040204" pitchFamily="50" charset="-128"/>
            </a:rPr>
            <a:t>」円を入力してください。</a:t>
          </a:r>
        </a:p>
      </xdr:txBody>
    </xdr:sp>
    <xdr:clientData/>
  </xdr:twoCellAnchor>
  <xdr:twoCellAnchor>
    <xdr:from>
      <xdr:col>3</xdr:col>
      <xdr:colOff>971101</xdr:colOff>
      <xdr:row>2</xdr:row>
      <xdr:rowOff>825425</xdr:rowOff>
    </xdr:from>
    <xdr:to>
      <xdr:col>6</xdr:col>
      <xdr:colOff>134471</xdr:colOff>
      <xdr:row>4</xdr:row>
      <xdr:rowOff>100853</xdr:rowOff>
    </xdr:to>
    <xdr:sp macro="" textlink="">
      <xdr:nvSpPr>
        <xdr:cNvPr id="4" name="四角形: 角を丸くする 3">
          <a:extLst>
            <a:ext uri="{FF2B5EF4-FFF2-40B4-BE49-F238E27FC236}">
              <a16:creationId xmlns:a16="http://schemas.microsoft.com/office/drawing/2014/main" id="{5908E772-DBA1-472C-870B-4756A2BE2BE6}"/>
            </a:ext>
          </a:extLst>
        </xdr:cNvPr>
        <xdr:cNvSpPr/>
      </xdr:nvSpPr>
      <xdr:spPr bwMode="auto">
        <a:xfrm>
          <a:off x="5655160" y="2270984"/>
          <a:ext cx="2368252" cy="1270075"/>
        </a:xfrm>
        <a:prstGeom prst="roundRect">
          <a:avLst/>
        </a:prstGeom>
        <a:noFill/>
        <a:ln w="2857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396801</xdr:colOff>
      <xdr:row>4</xdr:row>
      <xdr:rowOff>542925</xdr:rowOff>
    </xdr:from>
    <xdr:to>
      <xdr:col>8</xdr:col>
      <xdr:colOff>1653541</xdr:colOff>
      <xdr:row>5</xdr:row>
      <xdr:rowOff>47625</xdr:rowOff>
    </xdr:to>
    <xdr:sp macro="" textlink="">
      <xdr:nvSpPr>
        <xdr:cNvPr id="5" name="吹き出し: 四角形 4">
          <a:extLst>
            <a:ext uri="{FF2B5EF4-FFF2-40B4-BE49-F238E27FC236}">
              <a16:creationId xmlns:a16="http://schemas.microsoft.com/office/drawing/2014/main" id="{DA088AD4-3F0B-49D1-8FC1-75D8865A34FE}"/>
            </a:ext>
          </a:extLst>
        </xdr:cNvPr>
        <xdr:cNvSpPr/>
      </xdr:nvSpPr>
      <xdr:spPr>
        <a:xfrm>
          <a:off x="7150026" y="3990975"/>
          <a:ext cx="5400115" cy="695325"/>
        </a:xfrm>
        <a:prstGeom prst="wedgeRectCallout">
          <a:avLst>
            <a:gd name="adj1" fmla="val -45208"/>
            <a:gd name="adj2" fmla="val -127111"/>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Ⅳ</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本事業の支給額を充てられる上限月額」　≧　「</a:t>
          </a:r>
          <a:r>
            <a:rPr kumimoji="1" lang="en-US" altLang="ja-JP" sz="1100">
              <a:solidFill>
                <a:schemeClr val="tx1"/>
              </a:solidFill>
              <a:latin typeface="Meiryo UI" panose="020B0604030504040204" pitchFamily="50" charset="-128"/>
              <a:ea typeface="Meiryo UI" panose="020B0604030504040204" pitchFamily="50" charset="-128"/>
            </a:rPr>
            <a:t>Ⅴ</a:t>
          </a:r>
          <a:r>
            <a:rPr kumimoji="1" lang="ja-JP" altLang="en-US" sz="1100">
              <a:solidFill>
                <a:schemeClr val="tx1"/>
              </a:solidFill>
              <a:latin typeface="Meiryo UI" panose="020B0604030504040204" pitchFamily="50" charset="-128"/>
              <a:ea typeface="Meiryo UI" panose="020B0604030504040204" pitchFamily="50" charset="-128"/>
            </a:rPr>
            <a:t>　本事業の支給額を充てる月額」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上記記載例の場合、「</a:t>
          </a:r>
          <a:r>
            <a:rPr kumimoji="1" lang="en-US" altLang="ja-JP" sz="1100">
              <a:solidFill>
                <a:schemeClr val="tx1"/>
              </a:solidFill>
              <a:latin typeface="Meiryo UI" panose="020B0604030504040204" pitchFamily="50" charset="-128"/>
              <a:ea typeface="Meiryo UI" panose="020B0604030504040204" pitchFamily="50" charset="-128"/>
            </a:rPr>
            <a:t>6,000</a:t>
          </a:r>
          <a:r>
            <a:rPr kumimoji="1" lang="ja-JP" altLang="en-US" sz="1100">
              <a:solidFill>
                <a:schemeClr val="tx1"/>
              </a:solidFill>
              <a:latin typeface="Meiryo UI" panose="020B0604030504040204" pitchFamily="50" charset="-128"/>
              <a:ea typeface="Meiryo UI" panose="020B0604030504040204" pitchFamily="50" charset="-128"/>
            </a:rPr>
            <a:t>円」までが上限となります。</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62"/>
  <sheetViews>
    <sheetView tabSelected="1" view="pageBreakPreview" zoomScale="70" zoomScaleNormal="85" zoomScaleSheetLayoutView="70" workbookViewId="0"/>
  </sheetViews>
  <sheetFormatPr defaultColWidth="9" defaultRowHeight="13.2"/>
  <cols>
    <col min="1" max="1" width="47.6640625" style="5" customWidth="1"/>
    <col min="2" max="4" width="15.109375" style="11" customWidth="1"/>
    <col min="5" max="5" width="23.33203125" style="11" customWidth="1"/>
    <col min="6" max="6" width="81.33203125" style="5" customWidth="1"/>
    <col min="7" max="7" width="23.44140625" style="5" customWidth="1"/>
    <col min="8" max="8" width="167.88671875" style="6" customWidth="1"/>
    <col min="9" max="14" width="14.6640625" style="5" customWidth="1"/>
    <col min="15" max="15" width="18.88671875" style="5" customWidth="1"/>
    <col min="16" max="16" width="9" style="5"/>
    <col min="17" max="23" width="9" style="5" customWidth="1"/>
    <col min="24" max="16384" width="9" style="5"/>
  </cols>
  <sheetData>
    <row r="1" spans="1:12" ht="25.5" customHeight="1">
      <c r="A1" s="62" t="s">
        <v>156</v>
      </c>
      <c r="B1" s="24"/>
      <c r="C1" s="24"/>
      <c r="D1" s="24"/>
      <c r="E1" s="24"/>
      <c r="F1" s="63" t="s">
        <v>0</v>
      </c>
      <c r="G1" s="30"/>
      <c r="H1" s="64"/>
    </row>
    <row r="2" spans="1:12" ht="46.5" customHeight="1">
      <c r="A2" s="105" t="s">
        <v>2</v>
      </c>
      <c r="B2" s="106"/>
      <c r="C2" s="106"/>
      <c r="D2" s="106"/>
      <c r="E2" s="106"/>
      <c r="F2" s="106"/>
      <c r="G2" s="106"/>
      <c r="H2" s="64" t="s">
        <v>3</v>
      </c>
    </row>
    <row r="3" spans="1:12" ht="32.25" customHeight="1">
      <c r="A3" s="25" t="s">
        <v>4</v>
      </c>
      <c r="B3" s="26"/>
      <c r="C3" s="26"/>
      <c r="D3" s="26"/>
      <c r="E3" s="27"/>
      <c r="F3" s="25" t="s">
        <v>6</v>
      </c>
      <c r="G3" s="54">
        <f>SUM($G$10:$G$14)</f>
        <v>0</v>
      </c>
      <c r="H3" s="7" t="s">
        <v>157</v>
      </c>
    </row>
    <row r="4" spans="1:12" ht="28.2" customHeight="1">
      <c r="A4" s="25" t="s">
        <v>7</v>
      </c>
      <c r="B4" s="65" t="s">
        <v>8</v>
      </c>
      <c r="C4" s="26"/>
      <c r="D4" s="26"/>
      <c r="E4" s="68"/>
      <c r="F4" s="28" t="s">
        <v>9</v>
      </c>
      <c r="G4" s="29"/>
      <c r="H4" s="64" t="s">
        <v>158</v>
      </c>
    </row>
    <row r="5" spans="1:12" ht="45.75" customHeight="1">
      <c r="A5" s="97" t="s">
        <v>159</v>
      </c>
      <c r="B5" s="97"/>
      <c r="C5" s="97"/>
      <c r="D5" s="97"/>
      <c r="E5" s="68"/>
      <c r="F5" s="28" t="s">
        <v>11</v>
      </c>
      <c r="G5" s="54">
        <f>ROUNDDOWN(G3-G4,-3)</f>
        <v>0</v>
      </c>
      <c r="H5" s="64" t="s">
        <v>160</v>
      </c>
      <c r="I5" s="58" t="s">
        <v>12</v>
      </c>
      <c r="J5" s="69" t="s">
        <v>166</v>
      </c>
    </row>
    <row r="6" spans="1:12" ht="41.25" customHeight="1">
      <c r="A6" s="25" t="s">
        <v>13</v>
      </c>
      <c r="B6" s="26"/>
      <c r="C6" s="26"/>
      <c r="D6" s="26"/>
      <c r="E6" s="54" t="str">
        <f>IF(G5&gt;=G6,"○","×")</f>
        <v>○</v>
      </c>
      <c r="F6" s="25" t="s">
        <v>161</v>
      </c>
      <c r="G6" s="29"/>
      <c r="H6" s="64" t="s">
        <v>162</v>
      </c>
    </row>
    <row r="7" spans="1:12" ht="26.25" customHeight="1">
      <c r="A7" s="25" t="s">
        <v>14</v>
      </c>
      <c r="B7" s="26"/>
      <c r="C7" s="26"/>
      <c r="D7" s="26"/>
      <c r="E7" s="55">
        <f>G6-G7</f>
        <v>0</v>
      </c>
      <c r="F7" s="25" t="s">
        <v>15</v>
      </c>
      <c r="G7" s="54">
        <f>IF(ROUNDDOWN(G6-G5,-3)&lt;=0,0,ROUNDDOWN(G6-G5,-3))</f>
        <v>0</v>
      </c>
      <c r="H7" s="64" t="s">
        <v>16</v>
      </c>
    </row>
    <row r="8" spans="1:12" ht="41.25" customHeight="1">
      <c r="A8" s="31" t="s">
        <v>17</v>
      </c>
      <c r="B8" s="107" t="s">
        <v>18</v>
      </c>
      <c r="C8" s="108"/>
      <c r="D8" s="108"/>
      <c r="E8" s="109"/>
      <c r="F8" s="113" t="s">
        <v>19</v>
      </c>
      <c r="G8" s="113"/>
      <c r="H8" s="7"/>
    </row>
    <row r="9" spans="1:12" s="20" customFormat="1" ht="66" customHeight="1">
      <c r="A9" s="61" t="s">
        <v>154</v>
      </c>
      <c r="B9" s="60" t="s">
        <v>20</v>
      </c>
      <c r="C9" s="60" t="s">
        <v>21</v>
      </c>
      <c r="D9" s="60" t="s">
        <v>22</v>
      </c>
      <c r="E9" s="60" t="s">
        <v>23</v>
      </c>
      <c r="F9" s="101" t="s">
        <v>24</v>
      </c>
      <c r="G9" s="102"/>
      <c r="H9" s="43" t="s">
        <v>25</v>
      </c>
    </row>
    <row r="10" spans="1:12" ht="50.25" customHeight="1">
      <c r="A10" s="22" t="s">
        <v>26</v>
      </c>
      <c r="B10" s="80"/>
      <c r="C10" s="96"/>
      <c r="D10" s="86"/>
      <c r="E10" s="34"/>
      <c r="F10" s="22"/>
      <c r="G10" s="53">
        <f>B10*C10*D10</f>
        <v>0</v>
      </c>
      <c r="H10" s="12" t="s">
        <v>27</v>
      </c>
    </row>
    <row r="11" spans="1:12" ht="57" customHeight="1">
      <c r="A11" s="22" t="s">
        <v>28</v>
      </c>
      <c r="B11" s="80"/>
      <c r="C11" s="96"/>
      <c r="D11" s="86"/>
      <c r="E11" s="34"/>
      <c r="F11" s="22"/>
      <c r="G11" s="53">
        <f>B11*C11*D11</f>
        <v>0</v>
      </c>
      <c r="H11" s="12" t="s">
        <v>29</v>
      </c>
    </row>
    <row r="12" spans="1:12" ht="80.25" customHeight="1">
      <c r="A12" s="23" t="s">
        <v>30</v>
      </c>
      <c r="B12" s="80"/>
      <c r="C12" s="96"/>
      <c r="D12" s="86"/>
      <c r="E12" s="36"/>
      <c r="F12" s="22"/>
      <c r="G12" s="53">
        <f>B12*C12*D12</f>
        <v>0</v>
      </c>
      <c r="H12" s="12" t="s">
        <v>31</v>
      </c>
    </row>
    <row r="13" spans="1:12" ht="50.1" customHeight="1">
      <c r="A13" s="22" t="s">
        <v>32</v>
      </c>
      <c r="B13" s="80"/>
      <c r="C13" s="96"/>
      <c r="D13" s="86"/>
      <c r="E13" s="38"/>
      <c r="F13" s="39"/>
      <c r="G13" s="53">
        <f>B13*C13*D13</f>
        <v>0</v>
      </c>
      <c r="H13" s="12" t="s">
        <v>33</v>
      </c>
      <c r="I13" s="5">
        <v>4</v>
      </c>
      <c r="J13" s="5">
        <v>3</v>
      </c>
      <c r="K13" s="5">
        <v>2</v>
      </c>
      <c r="L13" s="5">
        <v>1</v>
      </c>
    </row>
    <row r="14" spans="1:12" ht="73.5" customHeight="1">
      <c r="A14" s="103"/>
      <c r="B14" s="104"/>
      <c r="C14" s="104"/>
      <c r="D14" s="104"/>
      <c r="E14" s="104"/>
      <c r="F14" s="40" t="s">
        <v>34</v>
      </c>
      <c r="G14" s="53">
        <f>'別紙（2.0％超部分算定シート）'!I4+'別紙（2.0％超部分算定シート）'!I5+'別紙（2.0％超部分算定シート）'!I6</f>
        <v>0</v>
      </c>
      <c r="H14" s="7" t="s">
        <v>35</v>
      </c>
    </row>
    <row r="15" spans="1:12" ht="55.5" customHeight="1">
      <c r="A15" s="110" t="s">
        <v>155</v>
      </c>
      <c r="B15" s="111"/>
      <c r="C15" s="111"/>
      <c r="D15" s="111"/>
      <c r="E15" s="111"/>
      <c r="F15" s="111"/>
      <c r="G15" s="112"/>
      <c r="H15" s="12"/>
    </row>
    <row r="16" spans="1:12" s="20" customFormat="1" ht="72.75" customHeight="1">
      <c r="A16" s="42" t="s">
        <v>36</v>
      </c>
      <c r="B16" s="32" t="s">
        <v>20</v>
      </c>
      <c r="C16" s="32" t="s">
        <v>37</v>
      </c>
      <c r="D16" s="32" t="s">
        <v>22</v>
      </c>
      <c r="E16" s="32" t="s">
        <v>23</v>
      </c>
      <c r="F16" s="98" t="s">
        <v>24</v>
      </c>
      <c r="G16" s="99"/>
      <c r="H16" s="19" t="s">
        <v>38</v>
      </c>
    </row>
    <row r="17" spans="1:12" ht="37.5" customHeight="1">
      <c r="A17" s="22" t="s">
        <v>26</v>
      </c>
      <c r="B17" s="80"/>
      <c r="C17" s="96"/>
      <c r="D17" s="86"/>
      <c r="E17" s="34"/>
      <c r="F17" s="22"/>
      <c r="G17" s="53">
        <f t="shared" ref="G17:G49" si="0">B17*C17*D17</f>
        <v>0</v>
      </c>
      <c r="H17" s="12" t="s">
        <v>27</v>
      </c>
    </row>
    <row r="18" spans="1:12" ht="46.5" customHeight="1">
      <c r="A18" s="22" t="s">
        <v>28</v>
      </c>
      <c r="B18" s="80"/>
      <c r="C18" s="96"/>
      <c r="D18" s="86"/>
      <c r="E18" s="34"/>
      <c r="F18" s="22"/>
      <c r="G18" s="53">
        <f t="shared" si="0"/>
        <v>0</v>
      </c>
      <c r="H18" s="12" t="s">
        <v>29</v>
      </c>
    </row>
    <row r="19" spans="1:12" ht="80.25" customHeight="1">
      <c r="A19" s="41" t="s">
        <v>39</v>
      </c>
      <c r="B19" s="80"/>
      <c r="C19" s="96"/>
      <c r="D19" s="86"/>
      <c r="E19" s="36"/>
      <c r="F19" s="22"/>
      <c r="G19" s="53">
        <f t="shared" si="0"/>
        <v>0</v>
      </c>
      <c r="H19" s="12" t="s">
        <v>31</v>
      </c>
    </row>
    <row r="20" spans="1:12" ht="40.5" customHeight="1">
      <c r="A20" s="22" t="s">
        <v>32</v>
      </c>
      <c r="B20" s="80"/>
      <c r="C20" s="96"/>
      <c r="D20" s="86"/>
      <c r="E20" s="38"/>
      <c r="F20" s="39"/>
      <c r="G20" s="53">
        <f>B20*C20*D20</f>
        <v>0</v>
      </c>
      <c r="H20" s="12" t="s">
        <v>33</v>
      </c>
      <c r="I20" s="5">
        <v>4</v>
      </c>
      <c r="J20" s="5">
        <v>3</v>
      </c>
      <c r="K20" s="5">
        <v>2</v>
      </c>
      <c r="L20" s="5">
        <v>1</v>
      </c>
    </row>
    <row r="21" spans="1:12" s="20" customFormat="1" ht="72.75" customHeight="1">
      <c r="A21" s="42" t="s">
        <v>40</v>
      </c>
      <c r="B21" s="32" t="s">
        <v>20</v>
      </c>
      <c r="C21" s="32" t="s">
        <v>37</v>
      </c>
      <c r="D21" s="32" t="s">
        <v>22</v>
      </c>
      <c r="E21" s="32" t="s">
        <v>23</v>
      </c>
      <c r="F21" s="98" t="s">
        <v>24</v>
      </c>
      <c r="G21" s="99"/>
      <c r="H21" s="19" t="s">
        <v>38</v>
      </c>
    </row>
    <row r="22" spans="1:12" ht="36.75" customHeight="1">
      <c r="A22" s="22" t="s">
        <v>26</v>
      </c>
      <c r="B22" s="80"/>
      <c r="C22" s="96"/>
      <c r="D22" s="86"/>
      <c r="E22" s="34"/>
      <c r="F22" s="22"/>
      <c r="G22" s="53">
        <f t="shared" si="0"/>
        <v>0</v>
      </c>
      <c r="H22" s="12" t="s">
        <v>27</v>
      </c>
    </row>
    <row r="23" spans="1:12" ht="49.5" customHeight="1">
      <c r="A23" s="22" t="s">
        <v>28</v>
      </c>
      <c r="B23" s="80"/>
      <c r="C23" s="96"/>
      <c r="D23" s="86"/>
      <c r="E23" s="34"/>
      <c r="F23" s="22"/>
      <c r="G23" s="53">
        <f t="shared" si="0"/>
        <v>0</v>
      </c>
      <c r="H23" s="12" t="s">
        <v>29</v>
      </c>
    </row>
    <row r="24" spans="1:12" ht="80.25" customHeight="1">
      <c r="A24" s="41" t="s">
        <v>39</v>
      </c>
      <c r="B24" s="80"/>
      <c r="C24" s="96"/>
      <c r="D24" s="86"/>
      <c r="E24" s="36"/>
      <c r="F24" s="22"/>
      <c r="G24" s="53">
        <f t="shared" si="0"/>
        <v>0</v>
      </c>
      <c r="H24" s="12" t="s">
        <v>31</v>
      </c>
    </row>
    <row r="25" spans="1:12" ht="39" customHeight="1">
      <c r="A25" s="22" t="s">
        <v>32</v>
      </c>
      <c r="B25" s="80"/>
      <c r="C25" s="96"/>
      <c r="D25" s="86"/>
      <c r="E25" s="38"/>
      <c r="F25" s="39"/>
      <c r="G25" s="53">
        <f>B25*C25*D25</f>
        <v>0</v>
      </c>
      <c r="H25" s="12" t="s">
        <v>33</v>
      </c>
      <c r="I25" s="5">
        <v>4</v>
      </c>
      <c r="J25" s="5">
        <v>3</v>
      </c>
      <c r="K25" s="5">
        <v>2</v>
      </c>
      <c r="L25" s="5">
        <v>1</v>
      </c>
    </row>
    <row r="26" spans="1:12" s="20" customFormat="1" ht="72.75" customHeight="1">
      <c r="A26" s="42" t="s">
        <v>41</v>
      </c>
      <c r="B26" s="32" t="s">
        <v>20</v>
      </c>
      <c r="C26" s="32" t="s">
        <v>37</v>
      </c>
      <c r="D26" s="32" t="s">
        <v>22</v>
      </c>
      <c r="E26" s="32" t="s">
        <v>23</v>
      </c>
      <c r="F26" s="98" t="s">
        <v>24</v>
      </c>
      <c r="G26" s="99"/>
      <c r="H26" s="19" t="s">
        <v>38</v>
      </c>
    </row>
    <row r="27" spans="1:12" ht="50.25" customHeight="1">
      <c r="A27" s="22" t="s">
        <v>26</v>
      </c>
      <c r="B27" s="80"/>
      <c r="C27" s="96"/>
      <c r="D27" s="86"/>
      <c r="E27" s="34"/>
      <c r="F27" s="22"/>
      <c r="G27" s="53">
        <f t="shared" si="0"/>
        <v>0</v>
      </c>
      <c r="H27" s="12" t="s">
        <v>27</v>
      </c>
    </row>
    <row r="28" spans="1:12" ht="57" customHeight="1">
      <c r="A28" s="22" t="s">
        <v>28</v>
      </c>
      <c r="B28" s="80"/>
      <c r="C28" s="96"/>
      <c r="D28" s="86"/>
      <c r="E28" s="34"/>
      <c r="F28" s="22"/>
      <c r="G28" s="53">
        <f t="shared" si="0"/>
        <v>0</v>
      </c>
      <c r="H28" s="12" t="s">
        <v>29</v>
      </c>
    </row>
    <row r="29" spans="1:12" ht="80.25" customHeight="1">
      <c r="A29" s="41" t="s">
        <v>39</v>
      </c>
      <c r="B29" s="80"/>
      <c r="C29" s="96"/>
      <c r="D29" s="86"/>
      <c r="E29" s="36"/>
      <c r="F29" s="22"/>
      <c r="G29" s="53">
        <f t="shared" si="0"/>
        <v>0</v>
      </c>
      <c r="H29" s="12" t="s">
        <v>31</v>
      </c>
    </row>
    <row r="30" spans="1:12" ht="50.1" customHeight="1">
      <c r="A30" s="22" t="s">
        <v>32</v>
      </c>
      <c r="B30" s="80"/>
      <c r="C30" s="96"/>
      <c r="D30" s="86"/>
      <c r="E30" s="38"/>
      <c r="F30" s="39"/>
      <c r="G30" s="53">
        <f>B30*C30*D30</f>
        <v>0</v>
      </c>
      <c r="H30" s="12" t="s">
        <v>33</v>
      </c>
      <c r="I30" s="5">
        <v>4</v>
      </c>
      <c r="J30" s="5">
        <v>3</v>
      </c>
      <c r="K30" s="5">
        <v>2</v>
      </c>
      <c r="L30" s="5">
        <v>1</v>
      </c>
    </row>
    <row r="31" spans="1:12" s="20" customFormat="1" ht="72.75" customHeight="1">
      <c r="A31" s="42" t="s">
        <v>42</v>
      </c>
      <c r="B31" s="32" t="s">
        <v>20</v>
      </c>
      <c r="C31" s="32" t="s">
        <v>37</v>
      </c>
      <c r="D31" s="32" t="s">
        <v>22</v>
      </c>
      <c r="E31" s="32" t="s">
        <v>23</v>
      </c>
      <c r="F31" s="98" t="s">
        <v>24</v>
      </c>
      <c r="G31" s="99"/>
      <c r="H31" s="19" t="s">
        <v>38</v>
      </c>
    </row>
    <row r="32" spans="1:12" ht="50.25" customHeight="1">
      <c r="A32" s="22" t="s">
        <v>26</v>
      </c>
      <c r="B32" s="80"/>
      <c r="C32" s="96"/>
      <c r="D32" s="86"/>
      <c r="E32" s="34"/>
      <c r="F32" s="22"/>
      <c r="G32" s="53">
        <f t="shared" si="0"/>
        <v>0</v>
      </c>
      <c r="H32" s="12" t="s">
        <v>27</v>
      </c>
    </row>
    <row r="33" spans="1:12" ht="57" customHeight="1">
      <c r="A33" s="22" t="s">
        <v>28</v>
      </c>
      <c r="B33" s="80"/>
      <c r="C33" s="96"/>
      <c r="D33" s="86"/>
      <c r="E33" s="34"/>
      <c r="F33" s="22"/>
      <c r="G33" s="53">
        <f t="shared" si="0"/>
        <v>0</v>
      </c>
      <c r="H33" s="12" t="s">
        <v>29</v>
      </c>
    </row>
    <row r="34" spans="1:12" ht="66">
      <c r="A34" s="41" t="s">
        <v>39</v>
      </c>
      <c r="B34" s="80"/>
      <c r="C34" s="96"/>
      <c r="D34" s="86"/>
      <c r="E34" s="36"/>
      <c r="F34" s="22"/>
      <c r="G34" s="53">
        <f t="shared" si="0"/>
        <v>0</v>
      </c>
      <c r="H34" s="12" t="s">
        <v>31</v>
      </c>
    </row>
    <row r="35" spans="1:12" ht="50.1" customHeight="1">
      <c r="A35" s="22" t="s">
        <v>32</v>
      </c>
      <c r="B35" s="80"/>
      <c r="C35" s="96"/>
      <c r="D35" s="86"/>
      <c r="E35" s="38"/>
      <c r="F35" s="39"/>
      <c r="G35" s="53">
        <f>B35*C35*D35</f>
        <v>0</v>
      </c>
      <c r="H35" s="12" t="s">
        <v>33</v>
      </c>
      <c r="I35" s="5">
        <v>4</v>
      </c>
      <c r="J35" s="5">
        <v>3</v>
      </c>
      <c r="K35" s="5">
        <v>2</v>
      </c>
      <c r="L35" s="5">
        <v>1</v>
      </c>
    </row>
    <row r="36" spans="1:12" s="20" customFormat="1" ht="72.75" customHeight="1">
      <c r="A36" s="42" t="s">
        <v>43</v>
      </c>
      <c r="B36" s="32" t="s">
        <v>20</v>
      </c>
      <c r="C36" s="32" t="s">
        <v>37</v>
      </c>
      <c r="D36" s="32" t="s">
        <v>22</v>
      </c>
      <c r="E36" s="32" t="s">
        <v>23</v>
      </c>
      <c r="F36" s="98" t="s">
        <v>24</v>
      </c>
      <c r="G36" s="99"/>
      <c r="H36" s="19" t="s">
        <v>38</v>
      </c>
    </row>
    <row r="37" spans="1:12" ht="50.25" customHeight="1">
      <c r="A37" s="22" t="s">
        <v>26</v>
      </c>
      <c r="B37" s="80"/>
      <c r="C37" s="96"/>
      <c r="D37" s="86"/>
      <c r="E37" s="34"/>
      <c r="F37" s="22"/>
      <c r="G37" s="53">
        <f t="shared" si="0"/>
        <v>0</v>
      </c>
      <c r="H37" s="12" t="s">
        <v>27</v>
      </c>
    </row>
    <row r="38" spans="1:12" ht="57" customHeight="1">
      <c r="A38" s="22" t="s">
        <v>28</v>
      </c>
      <c r="B38" s="80"/>
      <c r="C38" s="96"/>
      <c r="D38" s="86"/>
      <c r="E38" s="34"/>
      <c r="F38" s="22"/>
      <c r="G38" s="53">
        <f t="shared" si="0"/>
        <v>0</v>
      </c>
      <c r="H38" s="12" t="s">
        <v>29</v>
      </c>
    </row>
    <row r="39" spans="1:12" ht="66">
      <c r="A39" s="41" t="s">
        <v>39</v>
      </c>
      <c r="B39" s="80"/>
      <c r="C39" s="96"/>
      <c r="D39" s="86"/>
      <c r="E39" s="36"/>
      <c r="F39" s="22"/>
      <c r="G39" s="53">
        <f t="shared" si="0"/>
        <v>0</v>
      </c>
      <c r="H39" s="12" t="s">
        <v>31</v>
      </c>
    </row>
    <row r="40" spans="1:12" ht="50.1" customHeight="1">
      <c r="A40" s="22" t="s">
        <v>32</v>
      </c>
      <c r="B40" s="80"/>
      <c r="C40" s="96"/>
      <c r="D40" s="86"/>
      <c r="E40" s="38"/>
      <c r="F40" s="39"/>
      <c r="G40" s="53">
        <f>B40*C40*D40</f>
        <v>0</v>
      </c>
      <c r="H40" s="12" t="s">
        <v>33</v>
      </c>
      <c r="I40" s="5">
        <v>4</v>
      </c>
      <c r="J40" s="5">
        <v>3</v>
      </c>
      <c r="K40" s="5">
        <v>2</v>
      </c>
      <c r="L40" s="5">
        <v>1</v>
      </c>
    </row>
    <row r="41" spans="1:12" s="20" customFormat="1" ht="72.75" customHeight="1">
      <c r="A41" s="66" t="s">
        <v>163</v>
      </c>
      <c r="B41" s="32" t="s">
        <v>20</v>
      </c>
      <c r="C41" s="32" t="s">
        <v>37</v>
      </c>
      <c r="D41" s="32" t="s">
        <v>22</v>
      </c>
      <c r="E41" s="32" t="s">
        <v>23</v>
      </c>
      <c r="F41" s="98" t="s">
        <v>24</v>
      </c>
      <c r="G41" s="99"/>
      <c r="H41" s="19" t="s">
        <v>38</v>
      </c>
    </row>
    <row r="42" spans="1:12" ht="50.25" customHeight="1">
      <c r="A42" s="22" t="s">
        <v>26</v>
      </c>
      <c r="B42" s="80"/>
      <c r="C42" s="96"/>
      <c r="D42" s="86"/>
      <c r="E42" s="34"/>
      <c r="F42" s="22"/>
      <c r="G42" s="53">
        <f t="shared" ref="G42:G44" si="1">B42*C42*D42</f>
        <v>0</v>
      </c>
      <c r="H42" s="12" t="s">
        <v>27</v>
      </c>
    </row>
    <row r="43" spans="1:12" ht="57" customHeight="1">
      <c r="A43" s="22" t="s">
        <v>28</v>
      </c>
      <c r="B43" s="80"/>
      <c r="C43" s="96"/>
      <c r="D43" s="86"/>
      <c r="E43" s="34"/>
      <c r="F43" s="22"/>
      <c r="G43" s="53">
        <f t="shared" si="1"/>
        <v>0</v>
      </c>
      <c r="H43" s="12" t="s">
        <v>29</v>
      </c>
    </row>
    <row r="44" spans="1:12" ht="66">
      <c r="A44" s="41" t="s">
        <v>39</v>
      </c>
      <c r="B44" s="80"/>
      <c r="C44" s="96"/>
      <c r="D44" s="86"/>
      <c r="E44" s="36"/>
      <c r="F44" s="22"/>
      <c r="G44" s="53">
        <f t="shared" si="1"/>
        <v>0</v>
      </c>
      <c r="H44" s="12" t="s">
        <v>31</v>
      </c>
    </row>
    <row r="45" spans="1:12" ht="50.1" customHeight="1">
      <c r="A45" s="22" t="s">
        <v>32</v>
      </c>
      <c r="B45" s="80"/>
      <c r="C45" s="96"/>
      <c r="D45" s="86"/>
      <c r="E45" s="38"/>
      <c r="F45" s="39"/>
      <c r="G45" s="53">
        <f>B45*C45*D45</f>
        <v>0</v>
      </c>
      <c r="H45" s="12" t="s">
        <v>33</v>
      </c>
      <c r="I45" s="5">
        <v>4</v>
      </c>
      <c r="J45" s="5">
        <v>3</v>
      </c>
      <c r="K45" s="5">
        <v>2</v>
      </c>
      <c r="L45" s="5">
        <v>1</v>
      </c>
    </row>
    <row r="46" spans="1:12" s="20" customFormat="1" ht="83.25" customHeight="1">
      <c r="A46" s="56" t="s">
        <v>44</v>
      </c>
      <c r="B46" s="32" t="s">
        <v>20</v>
      </c>
      <c r="C46" s="32" t="s">
        <v>37</v>
      </c>
      <c r="D46" s="32" t="s">
        <v>22</v>
      </c>
      <c r="E46" s="32" t="s">
        <v>23</v>
      </c>
      <c r="F46" s="98" t="s">
        <v>24</v>
      </c>
      <c r="G46" s="99"/>
      <c r="H46" s="19" t="s">
        <v>38</v>
      </c>
    </row>
    <row r="47" spans="1:12" ht="50.25" customHeight="1">
      <c r="A47" s="22" t="s">
        <v>26</v>
      </c>
      <c r="B47" s="80"/>
      <c r="C47" s="96"/>
      <c r="D47" s="86"/>
      <c r="E47" s="34"/>
      <c r="F47" s="22"/>
      <c r="G47" s="53">
        <f t="shared" si="0"/>
        <v>0</v>
      </c>
      <c r="H47" s="12" t="s">
        <v>27</v>
      </c>
    </row>
    <row r="48" spans="1:12" ht="57" customHeight="1">
      <c r="A48" s="22" t="s">
        <v>28</v>
      </c>
      <c r="B48" s="80"/>
      <c r="C48" s="96"/>
      <c r="D48" s="86"/>
      <c r="E48" s="34"/>
      <c r="F48" s="22"/>
      <c r="G48" s="53">
        <f t="shared" si="0"/>
        <v>0</v>
      </c>
      <c r="H48" s="12" t="s">
        <v>29</v>
      </c>
    </row>
    <row r="49" spans="1:12" ht="66">
      <c r="A49" s="41" t="s">
        <v>39</v>
      </c>
      <c r="B49" s="80"/>
      <c r="C49" s="96"/>
      <c r="D49" s="86"/>
      <c r="E49" s="36"/>
      <c r="F49" s="22"/>
      <c r="G49" s="53">
        <f t="shared" si="0"/>
        <v>0</v>
      </c>
      <c r="H49" s="12" t="s">
        <v>31</v>
      </c>
    </row>
    <row r="50" spans="1:12" ht="50.1" customHeight="1">
      <c r="A50" s="22" t="s">
        <v>32</v>
      </c>
      <c r="B50" s="80"/>
      <c r="C50" s="96"/>
      <c r="D50" s="86"/>
      <c r="E50" s="38"/>
      <c r="F50" s="39"/>
      <c r="G50" s="53">
        <f>B50*C50*D50</f>
        <v>0</v>
      </c>
      <c r="H50" s="12" t="s">
        <v>33</v>
      </c>
      <c r="I50" s="5">
        <v>4</v>
      </c>
      <c r="J50" s="5">
        <v>3</v>
      </c>
      <c r="K50" s="5">
        <v>2</v>
      </c>
      <c r="L50" s="5">
        <v>1</v>
      </c>
    </row>
    <row r="53" spans="1:12" ht="52.2" customHeight="1">
      <c r="A53" s="100" t="s">
        <v>168</v>
      </c>
      <c r="B53" s="100"/>
      <c r="C53" s="100"/>
      <c r="D53" s="100"/>
      <c r="E53" s="100"/>
      <c r="F53" s="100"/>
      <c r="G53" s="100"/>
    </row>
    <row r="54" spans="1:12" ht="46.8" customHeight="1">
      <c r="A54" s="61" t="s">
        <v>154</v>
      </c>
      <c r="B54" s="60" t="s">
        <v>20</v>
      </c>
      <c r="C54" s="60" t="s">
        <v>21</v>
      </c>
      <c r="D54" s="60" t="s">
        <v>22</v>
      </c>
      <c r="E54" s="60" t="s">
        <v>23</v>
      </c>
      <c r="F54" s="101" t="s">
        <v>24</v>
      </c>
      <c r="G54" s="102"/>
    </row>
    <row r="55" spans="1:12" ht="46.8" customHeight="1">
      <c r="A55" s="22" t="s">
        <v>26</v>
      </c>
      <c r="B55" s="83">
        <f>B17+B22+B27+B32+B37+B42+B47</f>
        <v>0</v>
      </c>
      <c r="C55" s="84" t="e">
        <f>(G17+G22+G27+G32+G37+G42+G47)/B55/D55</f>
        <v>#DIV/0!</v>
      </c>
      <c r="D55" s="85" t="e">
        <f>AVERAGE(D17,D22,D27,D32,D37,D42,D47)</f>
        <v>#DIV/0!</v>
      </c>
      <c r="E55" s="34"/>
      <c r="F55" s="22"/>
      <c r="G55" s="53" t="e">
        <f>B55*C55*D55</f>
        <v>#DIV/0!</v>
      </c>
    </row>
    <row r="56" spans="1:12" ht="46.8" customHeight="1">
      <c r="A56" s="22" t="s">
        <v>28</v>
      </c>
      <c r="B56" s="83">
        <f>B18+B23+B28+B33+B38+B43+B48</f>
        <v>0</v>
      </c>
      <c r="C56" s="84" t="e">
        <f>(G18+G23+G28+G33+G38+G43+G48)/B56/D56</f>
        <v>#DIV/0!</v>
      </c>
      <c r="D56" s="85" t="e">
        <f t="shared" ref="D56:D58" si="2">AVERAGE(D18,D23,D28,D33,D38,D43,D48)</f>
        <v>#DIV/0!</v>
      </c>
      <c r="E56" s="34"/>
      <c r="F56" s="22"/>
      <c r="G56" s="53" t="e">
        <f>B56*C56*D56</f>
        <v>#DIV/0!</v>
      </c>
    </row>
    <row r="57" spans="1:12" ht="46.8" customHeight="1">
      <c r="A57" s="23" t="s">
        <v>30</v>
      </c>
      <c r="B57" s="83">
        <f>B19+B24+B29+B34+B39+B44+B49</f>
        <v>0</v>
      </c>
      <c r="C57" s="84" t="e">
        <f>(G19+G24+G29+G34+G39+G44+G49)/B57/D57</f>
        <v>#DIV/0!</v>
      </c>
      <c r="D57" s="85" t="e">
        <f t="shared" si="2"/>
        <v>#DIV/0!</v>
      </c>
      <c r="E57" s="36"/>
      <c r="F57" s="22"/>
      <c r="G57" s="53" t="e">
        <f>B57*C57*D57</f>
        <v>#DIV/0!</v>
      </c>
    </row>
    <row r="58" spans="1:12" ht="46.8" customHeight="1">
      <c r="A58" s="22" t="s">
        <v>32</v>
      </c>
      <c r="B58" s="83">
        <f>B20+B25+B30+B35+B40+B45+B50</f>
        <v>0</v>
      </c>
      <c r="C58" s="84" t="e">
        <f>(G20+G25+G30+G35+G40+G45+G50)/B58/D58</f>
        <v>#DIV/0!</v>
      </c>
      <c r="D58" s="85" t="e">
        <f t="shared" si="2"/>
        <v>#DIV/0!</v>
      </c>
      <c r="E58" s="38"/>
      <c r="F58" s="39"/>
      <c r="G58" s="53" t="e">
        <f>B58*C58*D58</f>
        <v>#DIV/0!</v>
      </c>
    </row>
    <row r="59" spans="1:12" ht="46.8" customHeight="1">
      <c r="A59" s="103"/>
      <c r="B59" s="104"/>
      <c r="C59" s="104"/>
      <c r="D59" s="104"/>
      <c r="E59" s="104"/>
      <c r="F59" s="40" t="s">
        <v>34</v>
      </c>
      <c r="G59" s="53">
        <f>'別紙（2.0％超部分算定シート）'!I4+'別紙（2.0％超部分算定シート）'!I5+'別紙（2.0％超部分算定シート）'!I6</f>
        <v>0</v>
      </c>
    </row>
    <row r="60" spans="1:12" ht="46.8" customHeight="1"/>
    <row r="61" spans="1:12" ht="46.8" customHeight="1"/>
    <row r="62" spans="1:12" ht="46.8" customHeight="1"/>
  </sheetData>
  <mergeCells count="17">
    <mergeCell ref="A2:G2"/>
    <mergeCell ref="A14:E14"/>
    <mergeCell ref="F46:G46"/>
    <mergeCell ref="F9:G9"/>
    <mergeCell ref="B8:E8"/>
    <mergeCell ref="F16:G16"/>
    <mergeCell ref="F21:G21"/>
    <mergeCell ref="F26:G26"/>
    <mergeCell ref="F31:G31"/>
    <mergeCell ref="F36:G36"/>
    <mergeCell ref="A15:G15"/>
    <mergeCell ref="F8:G8"/>
    <mergeCell ref="A5:D5"/>
    <mergeCell ref="F41:G41"/>
    <mergeCell ref="A53:G53"/>
    <mergeCell ref="F54:G54"/>
    <mergeCell ref="A59:E59"/>
  </mergeCells>
  <phoneticPr fontId="34"/>
  <conditionalFormatting sqref="A10:A15">
    <cfRule type="expression" dxfId="53" priority="36">
      <formula>#REF!="×"</formula>
    </cfRule>
  </conditionalFormatting>
  <conditionalFormatting sqref="A17:A20">
    <cfRule type="expression" dxfId="52" priority="34">
      <formula>#REF!="×"</formula>
    </cfRule>
  </conditionalFormatting>
  <conditionalFormatting sqref="A22:A25">
    <cfRule type="expression" dxfId="51" priority="33">
      <formula>#REF!="×"</formula>
    </cfRule>
  </conditionalFormatting>
  <conditionalFormatting sqref="A27:A30">
    <cfRule type="expression" dxfId="50" priority="32">
      <formula>#REF!="×"</formula>
    </cfRule>
  </conditionalFormatting>
  <conditionalFormatting sqref="A32:A35">
    <cfRule type="expression" dxfId="49" priority="31">
      <formula>#REF!="×"</formula>
    </cfRule>
  </conditionalFormatting>
  <conditionalFormatting sqref="A37:A40">
    <cfRule type="expression" dxfId="48" priority="30">
      <formula>#REF!="×"</formula>
    </cfRule>
  </conditionalFormatting>
  <conditionalFormatting sqref="A47:A50">
    <cfRule type="expression" dxfId="47" priority="29">
      <formula>#REF!="×"</formula>
    </cfRule>
  </conditionalFormatting>
  <conditionalFormatting sqref="A55:A59">
    <cfRule type="expression" dxfId="46" priority="10">
      <formula>#REF!="×"</formula>
    </cfRule>
  </conditionalFormatting>
  <conditionalFormatting sqref="A42:C45">
    <cfRule type="expression" dxfId="45" priority="2">
      <formula>#REF!="×"</formula>
    </cfRule>
  </conditionalFormatting>
  <conditionalFormatting sqref="B55:D58">
    <cfRule type="expression" dxfId="44" priority="24">
      <formula>#REF!="×"</formula>
    </cfRule>
  </conditionalFormatting>
  <conditionalFormatting sqref="B10:E10 F10:G12 E11 B11:D12 E17:E18 B17:D19 F17:G19 E22:E23 B22:D24 F22:G24 E27:E28 B27:D29 F27:G29 E32:E33 B32:D34 F32:G34 E37:E38 B37:D39 F37:G39 E47:E48 B47:D49 F47:G49">
    <cfRule type="expression" dxfId="43" priority="170">
      <formula>#REF!="×"</formula>
    </cfRule>
  </conditionalFormatting>
  <conditionalFormatting sqref="B13:G13">
    <cfRule type="expression" dxfId="42" priority="23">
      <formula>#REF!="×"</formula>
    </cfRule>
  </conditionalFormatting>
  <conditionalFormatting sqref="B20:G20">
    <cfRule type="expression" dxfId="41" priority="8">
      <formula>#REF!="×"</formula>
    </cfRule>
  </conditionalFormatting>
  <conditionalFormatting sqref="B25:G25">
    <cfRule type="expression" dxfId="40" priority="7">
      <formula>#REF!="×"</formula>
    </cfRule>
  </conditionalFormatting>
  <conditionalFormatting sqref="B30:G30">
    <cfRule type="expression" dxfId="39" priority="6">
      <formula>#REF!="×"</formula>
    </cfRule>
  </conditionalFormatting>
  <conditionalFormatting sqref="B35:G35">
    <cfRule type="expression" dxfId="38" priority="5">
      <formula>#REF!="×"</formula>
    </cfRule>
  </conditionalFormatting>
  <conditionalFormatting sqref="B40:G40">
    <cfRule type="expression" dxfId="37" priority="4">
      <formula>#REF!="×"</formula>
    </cfRule>
  </conditionalFormatting>
  <conditionalFormatting sqref="B50:G50">
    <cfRule type="expression" dxfId="36" priority="1">
      <formula>#REF!="×"</formula>
    </cfRule>
  </conditionalFormatting>
  <conditionalFormatting sqref="D42:D44">
    <cfRule type="expression" dxfId="35" priority="17">
      <formula>#REF!="×"</formula>
    </cfRule>
  </conditionalFormatting>
  <conditionalFormatting sqref="D45:G45">
    <cfRule type="expression" dxfId="34" priority="16">
      <formula>#REF!="×"</formula>
    </cfRule>
  </conditionalFormatting>
  <conditionalFormatting sqref="E42:E43 F42:G44">
    <cfRule type="expression" dxfId="33" priority="27">
      <formula>#REF!="×"</formula>
    </cfRule>
  </conditionalFormatting>
  <conditionalFormatting sqref="E55:E56 F55:G57">
    <cfRule type="expression" dxfId="32" priority="12">
      <formula>#REF!="×"</formula>
    </cfRule>
  </conditionalFormatting>
  <conditionalFormatting sqref="E58:G58">
    <cfRule type="expression" dxfId="31" priority="11">
      <formula>#REF!="×"</formula>
    </cfRule>
  </conditionalFormatting>
  <conditionalFormatting sqref="F14:G14">
    <cfRule type="expression" dxfId="30" priority="28">
      <formula>#REF!="×"</formula>
    </cfRule>
  </conditionalFormatting>
  <conditionalFormatting sqref="F59:G59">
    <cfRule type="expression" dxfId="29" priority="9">
      <formula>#REF!="×"</formula>
    </cfRule>
  </conditionalFormatting>
  <dataValidations count="2">
    <dataValidation type="list" allowBlank="1" showInputMessage="1" showErrorMessage="1" sqref="D40 D13 D20 D25 D30 D45 D35 D50"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415A-46BD-43B3-8ECF-B00B88285234}">
  <sheetPr>
    <tabColor theme="0" tint="-0.499984740745262"/>
    <pageSetUpPr fitToPage="1"/>
  </sheetPr>
  <dimension ref="A1:L59"/>
  <sheetViews>
    <sheetView view="pageBreakPreview" zoomScale="70" zoomScaleNormal="85" zoomScaleSheetLayoutView="70" workbookViewId="0"/>
  </sheetViews>
  <sheetFormatPr defaultColWidth="9" defaultRowHeight="13.2"/>
  <cols>
    <col min="1" max="1" width="47.6640625" style="5" customWidth="1"/>
    <col min="2" max="4" width="15.109375" style="11" customWidth="1"/>
    <col min="5" max="5" width="23.33203125" style="11" customWidth="1"/>
    <col min="6" max="6" width="81.33203125" style="5" customWidth="1"/>
    <col min="7" max="7" width="23.44140625" style="5" customWidth="1"/>
    <col min="8" max="8" width="167.88671875" style="6" customWidth="1"/>
    <col min="9" max="14" width="14.6640625" style="5" customWidth="1"/>
    <col min="15" max="15" width="18.88671875" style="5" customWidth="1"/>
    <col min="16" max="16" width="9" style="5"/>
    <col min="17" max="23" width="9" style="5" customWidth="1"/>
    <col min="24" max="16384" width="9" style="5"/>
  </cols>
  <sheetData>
    <row r="1" spans="1:12" ht="25.5" customHeight="1">
      <c r="A1" s="62" t="s">
        <v>156</v>
      </c>
      <c r="B1" s="24"/>
      <c r="C1" s="24"/>
      <c r="D1" s="24"/>
      <c r="E1" s="24"/>
      <c r="F1" s="63" t="s">
        <v>0</v>
      </c>
      <c r="G1" s="77" t="s">
        <v>1</v>
      </c>
      <c r="H1" s="64"/>
    </row>
    <row r="2" spans="1:12" ht="46.5" customHeight="1">
      <c r="A2" s="105" t="s">
        <v>2</v>
      </c>
      <c r="B2" s="106"/>
      <c r="C2" s="106"/>
      <c r="D2" s="106"/>
      <c r="E2" s="106"/>
      <c r="F2" s="106"/>
      <c r="G2" s="106"/>
      <c r="H2" s="64" t="s">
        <v>3</v>
      </c>
    </row>
    <row r="3" spans="1:12" ht="32.25" customHeight="1">
      <c r="A3" s="25" t="s">
        <v>4</v>
      </c>
      <c r="B3" s="26"/>
      <c r="C3" s="26"/>
      <c r="D3" s="26"/>
      <c r="E3" s="76" t="s">
        <v>5</v>
      </c>
      <c r="F3" s="25" t="s">
        <v>6</v>
      </c>
      <c r="G3" s="54">
        <f>SUM($G$10:$G$14)</f>
        <v>1365000</v>
      </c>
      <c r="H3" s="7" t="s">
        <v>157</v>
      </c>
    </row>
    <row r="4" spans="1:12" ht="28.2" customHeight="1">
      <c r="A4" s="25" t="s">
        <v>7</v>
      </c>
      <c r="B4" s="65" t="s">
        <v>8</v>
      </c>
      <c r="C4" s="26"/>
      <c r="D4" s="26"/>
      <c r="E4" s="76" t="s">
        <v>165</v>
      </c>
      <c r="F4" s="28" t="s">
        <v>9</v>
      </c>
      <c r="G4" s="78">
        <v>0</v>
      </c>
      <c r="H4" s="64" t="s">
        <v>158</v>
      </c>
    </row>
    <row r="5" spans="1:12" ht="45.75" customHeight="1">
      <c r="A5" s="97" t="s">
        <v>159</v>
      </c>
      <c r="B5" s="97"/>
      <c r="C5" s="97"/>
      <c r="D5" s="97"/>
      <c r="E5" s="76" t="s">
        <v>10</v>
      </c>
      <c r="F5" s="28" t="s">
        <v>11</v>
      </c>
      <c r="G5" s="54">
        <f>ROUNDDOWN(G3-G4,-3)</f>
        <v>1365000</v>
      </c>
      <c r="H5" s="64" t="s">
        <v>160</v>
      </c>
      <c r="I5" s="58" t="s">
        <v>12</v>
      </c>
      <c r="J5" s="69" t="s">
        <v>166</v>
      </c>
    </row>
    <row r="6" spans="1:12" ht="41.25" customHeight="1">
      <c r="A6" s="25" t="s">
        <v>13</v>
      </c>
      <c r="B6" s="26"/>
      <c r="C6" s="26"/>
      <c r="D6" s="26"/>
      <c r="E6" s="54" t="str">
        <f>IF(G5&gt;=G6,"○","×")</f>
        <v>×</v>
      </c>
      <c r="F6" s="25" t="s">
        <v>161</v>
      </c>
      <c r="G6" s="78">
        <v>1368000</v>
      </c>
      <c r="H6" s="64" t="s">
        <v>162</v>
      </c>
    </row>
    <row r="7" spans="1:12" ht="26.25" customHeight="1">
      <c r="A7" s="25" t="s">
        <v>14</v>
      </c>
      <c r="B7" s="26"/>
      <c r="C7" s="26"/>
      <c r="D7" s="26"/>
      <c r="E7" s="55">
        <f>G6-G7</f>
        <v>1365000</v>
      </c>
      <c r="F7" s="25" t="s">
        <v>15</v>
      </c>
      <c r="G7" s="54">
        <f>IF(ROUNDDOWN(G6-G5,-3)&lt;=0,0,ROUNDDOWN(G6-G5,-3))</f>
        <v>3000</v>
      </c>
      <c r="H7" s="64" t="s">
        <v>16</v>
      </c>
    </row>
    <row r="8" spans="1:12" ht="41.25" customHeight="1">
      <c r="A8" s="31" t="s">
        <v>17</v>
      </c>
      <c r="B8" s="107" t="s">
        <v>18</v>
      </c>
      <c r="C8" s="108"/>
      <c r="D8" s="108"/>
      <c r="E8" s="109"/>
      <c r="F8" s="113" t="s">
        <v>19</v>
      </c>
      <c r="G8" s="113"/>
      <c r="H8" s="7"/>
    </row>
    <row r="9" spans="1:12" s="20" customFormat="1" ht="66" customHeight="1">
      <c r="A9" s="61" t="s">
        <v>154</v>
      </c>
      <c r="B9" s="60" t="s">
        <v>20</v>
      </c>
      <c r="C9" s="60" t="s">
        <v>21</v>
      </c>
      <c r="D9" s="60" t="s">
        <v>22</v>
      </c>
      <c r="E9" s="60" t="s">
        <v>23</v>
      </c>
      <c r="F9" s="101" t="s">
        <v>24</v>
      </c>
      <c r="G9" s="102"/>
      <c r="H9" s="43" t="s">
        <v>25</v>
      </c>
    </row>
    <row r="10" spans="1:12" ht="50.25" customHeight="1">
      <c r="A10" s="22" t="s">
        <v>26</v>
      </c>
      <c r="B10" s="79">
        <v>10.5</v>
      </c>
      <c r="C10" s="71">
        <v>10000</v>
      </c>
      <c r="D10" s="95">
        <v>2</v>
      </c>
      <c r="E10" s="71">
        <v>10000</v>
      </c>
      <c r="F10" s="22"/>
      <c r="G10" s="81">
        <f>B10*C10*D10</f>
        <v>210000</v>
      </c>
      <c r="H10" s="12" t="s">
        <v>27</v>
      </c>
    </row>
    <row r="11" spans="1:12" ht="57" customHeight="1">
      <c r="A11" s="41" t="s">
        <v>169</v>
      </c>
      <c r="B11" s="70"/>
      <c r="C11" s="71"/>
      <c r="D11" s="72"/>
      <c r="E11" s="71"/>
      <c r="F11" s="22"/>
      <c r="G11" s="53">
        <f>B11*C11*D11</f>
        <v>0</v>
      </c>
      <c r="H11" s="12" t="s">
        <v>29</v>
      </c>
    </row>
    <row r="12" spans="1:12" ht="80.25" customHeight="1">
      <c r="A12" s="23" t="s">
        <v>30</v>
      </c>
      <c r="B12" s="70"/>
      <c r="C12" s="71"/>
      <c r="D12" s="72"/>
      <c r="E12" s="73"/>
      <c r="F12" s="22"/>
      <c r="G12" s="53">
        <f>B12*C12*D12</f>
        <v>0</v>
      </c>
      <c r="H12" s="12" t="s">
        <v>31</v>
      </c>
    </row>
    <row r="13" spans="1:12" ht="50.1" customHeight="1">
      <c r="A13" s="22" t="s">
        <v>32</v>
      </c>
      <c r="B13" s="79">
        <v>10.5</v>
      </c>
      <c r="C13" s="71">
        <v>20000</v>
      </c>
      <c r="D13" s="74">
        <v>4</v>
      </c>
      <c r="E13" s="75"/>
      <c r="F13" s="39"/>
      <c r="G13" s="81">
        <f>B13*C13*D13</f>
        <v>840000</v>
      </c>
      <c r="H13" s="12" t="s">
        <v>33</v>
      </c>
      <c r="I13" s="5">
        <v>4</v>
      </c>
      <c r="J13" s="5">
        <v>3</v>
      </c>
      <c r="K13" s="5">
        <v>2</v>
      </c>
      <c r="L13" s="5">
        <v>1</v>
      </c>
    </row>
    <row r="14" spans="1:12" ht="73.5" customHeight="1">
      <c r="A14" s="103"/>
      <c r="B14" s="104"/>
      <c r="C14" s="104"/>
      <c r="D14" s="104"/>
      <c r="E14" s="104"/>
      <c r="F14" s="40" t="s">
        <v>34</v>
      </c>
      <c r="G14" s="82">
        <f>'記載例　別紙（2.0％超部分算定シート）'!I4+'記載例　別紙（2.0％超部分算定シート）'!I5+'記載例　別紙（2.0％超部分算定シート）'!I6</f>
        <v>315000</v>
      </c>
      <c r="H14" s="7" t="s">
        <v>35</v>
      </c>
    </row>
    <row r="15" spans="1:12" ht="55.5" customHeight="1">
      <c r="A15" s="110" t="s">
        <v>155</v>
      </c>
      <c r="B15" s="111"/>
      <c r="C15" s="111"/>
      <c r="D15" s="111"/>
      <c r="E15" s="111"/>
      <c r="F15" s="111"/>
      <c r="G15" s="112"/>
      <c r="H15" s="12"/>
    </row>
    <row r="16" spans="1:12" s="20" customFormat="1" ht="72.75" customHeight="1">
      <c r="A16" s="42" t="s">
        <v>36</v>
      </c>
      <c r="B16" s="32" t="s">
        <v>20</v>
      </c>
      <c r="C16" s="32" t="s">
        <v>37</v>
      </c>
      <c r="D16" s="32" t="s">
        <v>22</v>
      </c>
      <c r="E16" s="32" t="s">
        <v>23</v>
      </c>
      <c r="F16" s="98" t="s">
        <v>24</v>
      </c>
      <c r="G16" s="99"/>
      <c r="H16" s="19" t="s">
        <v>38</v>
      </c>
    </row>
    <row r="17" spans="1:12" ht="37.5" customHeight="1">
      <c r="A17" s="22" t="s">
        <v>26</v>
      </c>
      <c r="B17" s="79">
        <v>5.5</v>
      </c>
      <c r="C17" s="71">
        <v>10500</v>
      </c>
      <c r="D17" s="95">
        <v>2</v>
      </c>
      <c r="E17" s="71">
        <v>10500</v>
      </c>
      <c r="F17" s="22"/>
      <c r="G17" s="81">
        <f>B17*C17*D17</f>
        <v>115500</v>
      </c>
      <c r="H17" s="12" t="s">
        <v>27</v>
      </c>
    </row>
    <row r="18" spans="1:12" ht="46.5" customHeight="1">
      <c r="A18" s="22" t="s">
        <v>28</v>
      </c>
      <c r="B18" s="33"/>
      <c r="C18" s="34"/>
      <c r="D18" s="35"/>
      <c r="E18" s="34"/>
      <c r="F18" s="22"/>
      <c r="G18" s="53">
        <f t="shared" ref="G18:G49" si="0">B18*C18*D18</f>
        <v>0</v>
      </c>
      <c r="H18" s="12" t="s">
        <v>29</v>
      </c>
    </row>
    <row r="19" spans="1:12" ht="80.25" customHeight="1">
      <c r="A19" s="41" t="s">
        <v>39</v>
      </c>
      <c r="B19" s="33"/>
      <c r="C19" s="34"/>
      <c r="D19" s="35"/>
      <c r="E19" s="36"/>
      <c r="F19" s="22"/>
      <c r="G19" s="53">
        <f t="shared" si="0"/>
        <v>0</v>
      </c>
      <c r="H19" s="12" t="s">
        <v>31</v>
      </c>
    </row>
    <row r="20" spans="1:12" ht="40.5" customHeight="1">
      <c r="A20" s="22" t="s">
        <v>32</v>
      </c>
      <c r="B20" s="79">
        <v>5.5</v>
      </c>
      <c r="C20" s="71">
        <v>20000</v>
      </c>
      <c r="D20" s="74">
        <v>4</v>
      </c>
      <c r="E20" s="38"/>
      <c r="F20" s="39"/>
      <c r="G20" s="81">
        <f>B20*C20*D20</f>
        <v>440000</v>
      </c>
      <c r="H20" s="12" t="s">
        <v>33</v>
      </c>
      <c r="I20" s="5">
        <v>4</v>
      </c>
      <c r="J20" s="5">
        <v>3</v>
      </c>
      <c r="K20" s="5">
        <v>2</v>
      </c>
      <c r="L20" s="5">
        <v>1</v>
      </c>
    </row>
    <row r="21" spans="1:12" s="20" customFormat="1" ht="72.75" customHeight="1">
      <c r="A21" s="42" t="s">
        <v>40</v>
      </c>
      <c r="B21" s="32" t="s">
        <v>20</v>
      </c>
      <c r="C21" s="32" t="s">
        <v>37</v>
      </c>
      <c r="D21" s="32" t="s">
        <v>22</v>
      </c>
      <c r="E21" s="32" t="s">
        <v>23</v>
      </c>
      <c r="F21" s="98" t="s">
        <v>24</v>
      </c>
      <c r="G21" s="99"/>
      <c r="H21" s="19" t="s">
        <v>38</v>
      </c>
    </row>
    <row r="22" spans="1:12" ht="36.75" customHeight="1">
      <c r="A22" s="22" t="s">
        <v>26</v>
      </c>
      <c r="B22" s="79">
        <v>5</v>
      </c>
      <c r="C22" s="71">
        <v>9450</v>
      </c>
      <c r="D22" s="95">
        <v>2</v>
      </c>
      <c r="E22" s="71">
        <v>9450</v>
      </c>
      <c r="F22" s="22"/>
      <c r="G22" s="81">
        <f t="shared" si="0"/>
        <v>94500</v>
      </c>
      <c r="H22" s="12" t="s">
        <v>27</v>
      </c>
    </row>
    <row r="23" spans="1:12" ht="49.5" customHeight="1">
      <c r="A23" s="22" t="s">
        <v>28</v>
      </c>
      <c r="B23" s="33"/>
      <c r="C23" s="34"/>
      <c r="D23" s="35"/>
      <c r="E23" s="34"/>
      <c r="F23" s="22"/>
      <c r="G23" s="53">
        <f t="shared" si="0"/>
        <v>0</v>
      </c>
      <c r="H23" s="12" t="s">
        <v>29</v>
      </c>
    </row>
    <row r="24" spans="1:12" ht="80.25" customHeight="1">
      <c r="A24" s="41" t="s">
        <v>39</v>
      </c>
      <c r="B24" s="33"/>
      <c r="C24" s="34"/>
      <c r="D24" s="35"/>
      <c r="E24" s="36"/>
      <c r="F24" s="22"/>
      <c r="G24" s="53">
        <f t="shared" si="0"/>
        <v>0</v>
      </c>
      <c r="H24" s="12" t="s">
        <v>31</v>
      </c>
    </row>
    <row r="25" spans="1:12" ht="39" customHeight="1">
      <c r="A25" s="22" t="s">
        <v>32</v>
      </c>
      <c r="B25" s="79">
        <v>5</v>
      </c>
      <c r="C25" s="71">
        <v>20000</v>
      </c>
      <c r="D25" s="74">
        <v>4</v>
      </c>
      <c r="E25" s="38"/>
      <c r="F25" s="39"/>
      <c r="G25" s="81">
        <f>B25*C25*D25</f>
        <v>400000</v>
      </c>
      <c r="H25" s="12" t="s">
        <v>33</v>
      </c>
      <c r="I25" s="5">
        <v>4</v>
      </c>
      <c r="J25" s="5">
        <v>3</v>
      </c>
      <c r="K25" s="5">
        <v>2</v>
      </c>
      <c r="L25" s="5">
        <v>1</v>
      </c>
    </row>
    <row r="26" spans="1:12" s="20" customFormat="1" ht="72.75" customHeight="1">
      <c r="A26" s="42" t="s">
        <v>41</v>
      </c>
      <c r="B26" s="32" t="s">
        <v>20</v>
      </c>
      <c r="C26" s="32" t="s">
        <v>37</v>
      </c>
      <c r="D26" s="32" t="s">
        <v>22</v>
      </c>
      <c r="E26" s="32" t="s">
        <v>23</v>
      </c>
      <c r="F26" s="98" t="s">
        <v>24</v>
      </c>
      <c r="G26" s="99"/>
      <c r="H26" s="19" t="s">
        <v>38</v>
      </c>
    </row>
    <row r="27" spans="1:12" ht="50.25" customHeight="1">
      <c r="A27" s="22" t="s">
        <v>26</v>
      </c>
      <c r="B27" s="33"/>
      <c r="C27" s="34"/>
      <c r="D27" s="35"/>
      <c r="E27" s="34"/>
      <c r="F27" s="22"/>
      <c r="G27" s="53">
        <f t="shared" si="0"/>
        <v>0</v>
      </c>
      <c r="H27" s="12" t="s">
        <v>27</v>
      </c>
    </row>
    <row r="28" spans="1:12" ht="57" customHeight="1">
      <c r="A28" s="22" t="s">
        <v>28</v>
      </c>
      <c r="B28" s="33"/>
      <c r="C28" s="34"/>
      <c r="D28" s="35"/>
      <c r="E28" s="34"/>
      <c r="F28" s="22"/>
      <c r="G28" s="53">
        <f t="shared" si="0"/>
        <v>0</v>
      </c>
      <c r="H28" s="12" t="s">
        <v>29</v>
      </c>
    </row>
    <row r="29" spans="1:12" ht="80.25" customHeight="1">
      <c r="A29" s="41" t="s">
        <v>39</v>
      </c>
      <c r="B29" s="33"/>
      <c r="C29" s="34"/>
      <c r="D29" s="35"/>
      <c r="E29" s="36"/>
      <c r="F29" s="22"/>
      <c r="G29" s="53">
        <f t="shared" si="0"/>
        <v>0</v>
      </c>
      <c r="H29" s="12" t="s">
        <v>31</v>
      </c>
    </row>
    <row r="30" spans="1:12" ht="50.1" customHeight="1">
      <c r="A30" s="22" t="s">
        <v>32</v>
      </c>
      <c r="B30" s="33"/>
      <c r="C30" s="34"/>
      <c r="D30" s="37"/>
      <c r="E30" s="38"/>
      <c r="F30" s="39"/>
      <c r="G30" s="53">
        <f>B30*C30*D30</f>
        <v>0</v>
      </c>
      <c r="H30" s="12" t="s">
        <v>33</v>
      </c>
      <c r="I30" s="5">
        <v>4</v>
      </c>
      <c r="J30" s="5">
        <v>3</v>
      </c>
      <c r="K30" s="5">
        <v>2</v>
      </c>
      <c r="L30" s="5">
        <v>1</v>
      </c>
    </row>
    <row r="31" spans="1:12" s="20" customFormat="1" ht="72.75" customHeight="1">
      <c r="A31" s="42" t="s">
        <v>42</v>
      </c>
      <c r="B31" s="32" t="s">
        <v>20</v>
      </c>
      <c r="C31" s="32" t="s">
        <v>37</v>
      </c>
      <c r="D31" s="32" t="s">
        <v>22</v>
      </c>
      <c r="E31" s="32" t="s">
        <v>23</v>
      </c>
      <c r="F31" s="98" t="s">
        <v>24</v>
      </c>
      <c r="G31" s="99"/>
      <c r="H31" s="19" t="s">
        <v>38</v>
      </c>
    </row>
    <row r="32" spans="1:12" ht="50.25" customHeight="1">
      <c r="A32" s="22" t="s">
        <v>26</v>
      </c>
      <c r="B32" s="33"/>
      <c r="C32" s="34"/>
      <c r="D32" s="35"/>
      <c r="E32" s="34"/>
      <c r="F32" s="22"/>
      <c r="G32" s="53">
        <f t="shared" si="0"/>
        <v>0</v>
      </c>
      <c r="H32" s="12" t="s">
        <v>27</v>
      </c>
    </row>
    <row r="33" spans="1:12" ht="57" customHeight="1">
      <c r="A33" s="22" t="s">
        <v>28</v>
      </c>
      <c r="B33" s="33"/>
      <c r="C33" s="34"/>
      <c r="D33" s="35"/>
      <c r="E33" s="34"/>
      <c r="F33" s="22"/>
      <c r="G33" s="53">
        <f t="shared" si="0"/>
        <v>0</v>
      </c>
      <c r="H33" s="12" t="s">
        <v>29</v>
      </c>
    </row>
    <row r="34" spans="1:12" ht="66">
      <c r="A34" s="41" t="s">
        <v>39</v>
      </c>
      <c r="B34" s="33"/>
      <c r="C34" s="34"/>
      <c r="D34" s="35"/>
      <c r="E34" s="36"/>
      <c r="F34" s="22"/>
      <c r="G34" s="53">
        <f t="shared" si="0"/>
        <v>0</v>
      </c>
      <c r="H34" s="12" t="s">
        <v>31</v>
      </c>
    </row>
    <row r="35" spans="1:12" ht="50.1" customHeight="1">
      <c r="A35" s="22" t="s">
        <v>32</v>
      </c>
      <c r="B35" s="33"/>
      <c r="C35" s="34"/>
      <c r="D35" s="37"/>
      <c r="E35" s="38"/>
      <c r="F35" s="39"/>
      <c r="G35" s="53">
        <f>B35*C35*D35</f>
        <v>0</v>
      </c>
      <c r="H35" s="12" t="s">
        <v>33</v>
      </c>
      <c r="I35" s="5">
        <v>4</v>
      </c>
      <c r="J35" s="5">
        <v>3</v>
      </c>
      <c r="K35" s="5">
        <v>2</v>
      </c>
      <c r="L35" s="5">
        <v>1</v>
      </c>
    </row>
    <row r="36" spans="1:12" s="20" customFormat="1" ht="72.75" customHeight="1">
      <c r="A36" s="42" t="s">
        <v>43</v>
      </c>
      <c r="B36" s="32" t="s">
        <v>20</v>
      </c>
      <c r="C36" s="32" t="s">
        <v>37</v>
      </c>
      <c r="D36" s="32" t="s">
        <v>22</v>
      </c>
      <c r="E36" s="32" t="s">
        <v>23</v>
      </c>
      <c r="F36" s="98" t="s">
        <v>24</v>
      </c>
      <c r="G36" s="99"/>
      <c r="H36" s="19" t="s">
        <v>38</v>
      </c>
    </row>
    <row r="37" spans="1:12" ht="50.25" customHeight="1">
      <c r="A37" s="22" t="s">
        <v>26</v>
      </c>
      <c r="B37" s="33"/>
      <c r="C37" s="34"/>
      <c r="D37" s="35"/>
      <c r="E37" s="34"/>
      <c r="F37" s="22"/>
      <c r="G37" s="53">
        <f t="shared" si="0"/>
        <v>0</v>
      </c>
      <c r="H37" s="12" t="s">
        <v>27</v>
      </c>
    </row>
    <row r="38" spans="1:12" ht="57" customHeight="1">
      <c r="A38" s="22" t="s">
        <v>28</v>
      </c>
      <c r="B38" s="33"/>
      <c r="C38" s="34"/>
      <c r="D38" s="35"/>
      <c r="E38" s="34"/>
      <c r="F38" s="22"/>
      <c r="G38" s="53">
        <f t="shared" si="0"/>
        <v>0</v>
      </c>
      <c r="H38" s="12" t="s">
        <v>29</v>
      </c>
    </row>
    <row r="39" spans="1:12" ht="66">
      <c r="A39" s="41" t="s">
        <v>39</v>
      </c>
      <c r="B39" s="33"/>
      <c r="C39" s="34"/>
      <c r="D39" s="35"/>
      <c r="E39" s="36"/>
      <c r="F39" s="22"/>
      <c r="G39" s="53">
        <f t="shared" si="0"/>
        <v>0</v>
      </c>
      <c r="H39" s="12" t="s">
        <v>31</v>
      </c>
    </row>
    <row r="40" spans="1:12" ht="50.1" customHeight="1">
      <c r="A40" s="22" t="s">
        <v>32</v>
      </c>
      <c r="B40" s="33"/>
      <c r="C40" s="34"/>
      <c r="D40" s="37"/>
      <c r="E40" s="38"/>
      <c r="F40" s="39"/>
      <c r="G40" s="53">
        <f>B40*C40*D40</f>
        <v>0</v>
      </c>
      <c r="H40" s="12" t="s">
        <v>33</v>
      </c>
      <c r="I40" s="5">
        <v>4</v>
      </c>
      <c r="J40" s="5">
        <v>3</v>
      </c>
      <c r="K40" s="5">
        <v>2</v>
      </c>
      <c r="L40" s="5">
        <v>1</v>
      </c>
    </row>
    <row r="41" spans="1:12" s="20" customFormat="1" ht="72.75" customHeight="1">
      <c r="A41" s="66" t="s">
        <v>163</v>
      </c>
      <c r="B41" s="32" t="s">
        <v>20</v>
      </c>
      <c r="C41" s="32" t="s">
        <v>37</v>
      </c>
      <c r="D41" s="32" t="s">
        <v>22</v>
      </c>
      <c r="E41" s="32" t="s">
        <v>23</v>
      </c>
      <c r="F41" s="98" t="s">
        <v>24</v>
      </c>
      <c r="G41" s="99"/>
      <c r="H41" s="19" t="s">
        <v>38</v>
      </c>
    </row>
    <row r="42" spans="1:12" ht="50.25" customHeight="1">
      <c r="A42" s="22" t="s">
        <v>26</v>
      </c>
      <c r="B42" s="33"/>
      <c r="C42" s="34"/>
      <c r="D42" s="35"/>
      <c r="E42" s="34"/>
      <c r="F42" s="22"/>
      <c r="G42" s="53">
        <f t="shared" ref="G42:G44" si="1">B42*C42*D42</f>
        <v>0</v>
      </c>
      <c r="H42" s="12" t="s">
        <v>27</v>
      </c>
    </row>
    <row r="43" spans="1:12" ht="57" customHeight="1">
      <c r="A43" s="22" t="s">
        <v>28</v>
      </c>
      <c r="B43" s="33"/>
      <c r="C43" s="34"/>
      <c r="D43" s="35"/>
      <c r="E43" s="34"/>
      <c r="F43" s="22"/>
      <c r="G43" s="53">
        <f t="shared" si="1"/>
        <v>0</v>
      </c>
      <c r="H43" s="12" t="s">
        <v>29</v>
      </c>
    </row>
    <row r="44" spans="1:12" ht="66">
      <c r="A44" s="41" t="s">
        <v>39</v>
      </c>
      <c r="B44" s="33"/>
      <c r="C44" s="34"/>
      <c r="D44" s="35"/>
      <c r="E44" s="36"/>
      <c r="F44" s="22"/>
      <c r="G44" s="53">
        <f t="shared" si="1"/>
        <v>0</v>
      </c>
      <c r="H44" s="12" t="s">
        <v>31</v>
      </c>
    </row>
    <row r="45" spans="1:12" ht="50.1" customHeight="1">
      <c r="A45" s="22" t="s">
        <v>32</v>
      </c>
      <c r="B45" s="33"/>
      <c r="C45" s="34"/>
      <c r="D45" s="37"/>
      <c r="E45" s="38"/>
      <c r="F45" s="39"/>
      <c r="G45" s="53">
        <f>B45*C45*D45</f>
        <v>0</v>
      </c>
      <c r="H45" s="12" t="s">
        <v>33</v>
      </c>
      <c r="I45" s="5">
        <v>4</v>
      </c>
      <c r="J45" s="5">
        <v>3</v>
      </c>
      <c r="K45" s="5">
        <v>2</v>
      </c>
      <c r="L45" s="5">
        <v>1</v>
      </c>
    </row>
    <row r="46" spans="1:12" s="20" customFormat="1" ht="83.25" customHeight="1">
      <c r="A46" s="56" t="s">
        <v>44</v>
      </c>
      <c r="B46" s="32" t="s">
        <v>20</v>
      </c>
      <c r="C46" s="32" t="s">
        <v>37</v>
      </c>
      <c r="D46" s="32" t="s">
        <v>22</v>
      </c>
      <c r="E46" s="32" t="s">
        <v>23</v>
      </c>
      <c r="F46" s="98" t="s">
        <v>24</v>
      </c>
      <c r="G46" s="99"/>
      <c r="H46" s="19" t="s">
        <v>38</v>
      </c>
    </row>
    <row r="47" spans="1:12" ht="50.25" customHeight="1">
      <c r="A47" s="22" t="s">
        <v>26</v>
      </c>
      <c r="B47" s="33"/>
      <c r="C47" s="34"/>
      <c r="D47" s="35"/>
      <c r="E47" s="34"/>
      <c r="F47" s="22"/>
      <c r="G47" s="53">
        <f t="shared" si="0"/>
        <v>0</v>
      </c>
      <c r="H47" s="12" t="s">
        <v>27</v>
      </c>
    </row>
    <row r="48" spans="1:12" ht="57" customHeight="1">
      <c r="A48" s="22" t="s">
        <v>28</v>
      </c>
      <c r="B48" s="33"/>
      <c r="C48" s="34"/>
      <c r="D48" s="35"/>
      <c r="E48" s="34"/>
      <c r="F48" s="22"/>
      <c r="G48" s="53">
        <f t="shared" si="0"/>
        <v>0</v>
      </c>
      <c r="H48" s="12" t="s">
        <v>29</v>
      </c>
    </row>
    <row r="49" spans="1:12" ht="66">
      <c r="A49" s="41" t="s">
        <v>39</v>
      </c>
      <c r="B49" s="33"/>
      <c r="C49" s="34"/>
      <c r="D49" s="35"/>
      <c r="E49" s="36"/>
      <c r="F49" s="22"/>
      <c r="G49" s="53">
        <f t="shared" si="0"/>
        <v>0</v>
      </c>
      <c r="H49" s="12" t="s">
        <v>31</v>
      </c>
    </row>
    <row r="50" spans="1:12" ht="50.1" customHeight="1">
      <c r="A50" s="22" t="s">
        <v>32</v>
      </c>
      <c r="B50" s="33"/>
      <c r="C50" s="34"/>
      <c r="D50" s="37"/>
      <c r="E50" s="38"/>
      <c r="F50" s="39"/>
      <c r="G50" s="53">
        <f>B50*C50*D50</f>
        <v>0</v>
      </c>
      <c r="H50" s="12" t="s">
        <v>33</v>
      </c>
      <c r="I50" s="5">
        <v>4</v>
      </c>
      <c r="J50" s="5">
        <v>3</v>
      </c>
      <c r="K50" s="5">
        <v>2</v>
      </c>
      <c r="L50" s="5">
        <v>1</v>
      </c>
    </row>
    <row r="53" spans="1:12" ht="25.8">
      <c r="A53" s="100" t="s">
        <v>168</v>
      </c>
      <c r="B53" s="100"/>
      <c r="C53" s="100"/>
      <c r="D53" s="100"/>
      <c r="E53" s="100"/>
      <c r="F53" s="100"/>
      <c r="G53" s="100"/>
    </row>
    <row r="54" spans="1:12" ht="52.8">
      <c r="A54" s="61" t="s">
        <v>154</v>
      </c>
      <c r="B54" s="60" t="s">
        <v>20</v>
      </c>
      <c r="C54" s="60" t="s">
        <v>21</v>
      </c>
      <c r="D54" s="60" t="s">
        <v>22</v>
      </c>
      <c r="E54" s="60" t="s">
        <v>23</v>
      </c>
      <c r="F54" s="101" t="s">
        <v>24</v>
      </c>
      <c r="G54" s="102"/>
    </row>
    <row r="55" spans="1:12">
      <c r="A55" s="22" t="s">
        <v>26</v>
      </c>
      <c r="B55" s="83">
        <f>B17+B22+B27+B32+B37+B42+B47</f>
        <v>10.5</v>
      </c>
      <c r="C55" s="84">
        <f>(G17+G22+G27+G32+G37+G42+G47)/B55/D55</f>
        <v>10000</v>
      </c>
      <c r="D55" s="85">
        <f>AVERAGE(D17,D22,D27,D32,D37,D42,D47)</f>
        <v>2</v>
      </c>
      <c r="E55" s="34"/>
      <c r="F55" s="22"/>
      <c r="G55" s="53">
        <f>B55*C55*D55</f>
        <v>210000</v>
      </c>
    </row>
    <row r="56" spans="1:12" ht="26.4">
      <c r="A56" s="22" t="s">
        <v>28</v>
      </c>
      <c r="B56" s="83">
        <f>B18+B23+B28+B33+B38+B43+B48</f>
        <v>0</v>
      </c>
      <c r="C56" s="84" t="e">
        <f>(G18+G23+G28+G33+G38+G43+G48)/B56/D56</f>
        <v>#DIV/0!</v>
      </c>
      <c r="D56" s="85" t="e">
        <f t="shared" ref="D56:D58" si="2">AVERAGE(D18,D23,D28,D33,D38,D43,D48)</f>
        <v>#DIV/0!</v>
      </c>
      <c r="E56" s="34"/>
      <c r="F56" s="22"/>
      <c r="G56" s="53" t="e">
        <f>B56*C56*D56</f>
        <v>#DIV/0!</v>
      </c>
    </row>
    <row r="57" spans="1:12" ht="66">
      <c r="A57" s="23" t="s">
        <v>30</v>
      </c>
      <c r="B57" s="83">
        <f>B19+B24+B29+B34+B39+B44+B49</f>
        <v>0</v>
      </c>
      <c r="C57" s="84" t="e">
        <f>(G19+G24+G29+G34+G39+G44+G49)/B57/D57</f>
        <v>#DIV/0!</v>
      </c>
      <c r="D57" s="85" t="e">
        <f t="shared" si="2"/>
        <v>#DIV/0!</v>
      </c>
      <c r="E57" s="36"/>
      <c r="F57" s="22"/>
      <c r="G57" s="53" t="e">
        <f>B57*C57*D57</f>
        <v>#DIV/0!</v>
      </c>
    </row>
    <row r="58" spans="1:12">
      <c r="A58" s="22" t="s">
        <v>32</v>
      </c>
      <c r="B58" s="83">
        <f>B20+B25+B30+B35+B40+B45+B50</f>
        <v>10.5</v>
      </c>
      <c r="C58" s="84">
        <f>(G20+G25+G30+G35+G40+G45+G50)/B58/D58</f>
        <v>20000</v>
      </c>
      <c r="D58" s="85">
        <f t="shared" si="2"/>
        <v>4</v>
      </c>
      <c r="E58" s="38"/>
      <c r="F58" s="39"/>
      <c r="G58" s="53">
        <f>B58*C58*D58</f>
        <v>840000</v>
      </c>
    </row>
    <row r="59" spans="1:12" ht="39.6">
      <c r="A59" s="103"/>
      <c r="B59" s="104"/>
      <c r="C59" s="104"/>
      <c r="D59" s="104"/>
      <c r="E59" s="104"/>
      <c r="F59" s="40" t="s">
        <v>34</v>
      </c>
      <c r="G59" s="53">
        <f>'記載例　別紙（2.0％超部分算定シート）'!I4+'記載例　別紙（2.0％超部分算定シート）'!I5+'記載例　別紙（2.0％超部分算定シート）'!I6</f>
        <v>315000</v>
      </c>
    </row>
  </sheetData>
  <mergeCells count="17">
    <mergeCell ref="A2:G2"/>
    <mergeCell ref="A5:D5"/>
    <mergeCell ref="B8:E8"/>
    <mergeCell ref="F8:G8"/>
    <mergeCell ref="F9:G9"/>
    <mergeCell ref="F36:G36"/>
    <mergeCell ref="A14:E14"/>
    <mergeCell ref="A53:G53"/>
    <mergeCell ref="F54:G54"/>
    <mergeCell ref="A59:E59"/>
    <mergeCell ref="F41:G41"/>
    <mergeCell ref="F46:G46"/>
    <mergeCell ref="A15:G15"/>
    <mergeCell ref="F16:G16"/>
    <mergeCell ref="F21:G21"/>
    <mergeCell ref="F26:G26"/>
    <mergeCell ref="F31:G31"/>
  </mergeCells>
  <phoneticPr fontId="34"/>
  <conditionalFormatting sqref="A10:A12">
    <cfRule type="expression" dxfId="27" priority="25">
      <formula>#REF!="×"</formula>
    </cfRule>
  </conditionalFormatting>
  <conditionalFormatting sqref="A17:A20">
    <cfRule type="expression" dxfId="26" priority="17">
      <formula>#REF!="×"</formula>
    </cfRule>
  </conditionalFormatting>
  <conditionalFormatting sqref="A22:A25">
    <cfRule type="expression" dxfId="25" priority="16">
      <formula>#REF!="×"</formula>
    </cfRule>
  </conditionalFormatting>
  <conditionalFormatting sqref="A27:A29">
    <cfRule type="expression" dxfId="24" priority="22">
      <formula>#REF!="×"</formula>
    </cfRule>
  </conditionalFormatting>
  <conditionalFormatting sqref="A32:A34">
    <cfRule type="expression" dxfId="23" priority="21">
      <formula>#REF!="×"</formula>
    </cfRule>
  </conditionalFormatting>
  <conditionalFormatting sqref="A37:A39">
    <cfRule type="expression" dxfId="22" priority="20">
      <formula>#REF!="×"</formula>
    </cfRule>
  </conditionalFormatting>
  <conditionalFormatting sqref="A42:A44">
    <cfRule type="expression" dxfId="21" priority="9">
      <formula>#REF!="×"</formula>
    </cfRule>
  </conditionalFormatting>
  <conditionalFormatting sqref="A47:A49">
    <cfRule type="expression" dxfId="20" priority="19">
      <formula>#REF!="×"</formula>
    </cfRule>
  </conditionalFormatting>
  <conditionalFormatting sqref="A55:A59">
    <cfRule type="expression" dxfId="19" priority="2">
      <formula>#REF!="×"</formula>
    </cfRule>
  </conditionalFormatting>
  <conditionalFormatting sqref="A13:G13">
    <cfRule type="expression" dxfId="18" priority="18">
      <formula>#REF!="×"</formula>
    </cfRule>
  </conditionalFormatting>
  <conditionalFormatting sqref="A30:G30">
    <cfRule type="expression" dxfId="17" priority="15">
      <formula>#REF!="×"</formula>
    </cfRule>
  </conditionalFormatting>
  <conditionalFormatting sqref="A35:G35">
    <cfRule type="expression" dxfId="16" priority="14">
      <formula>#REF!="×"</formula>
    </cfRule>
  </conditionalFormatting>
  <conditionalFormatting sqref="A40:G40 A45:G45">
    <cfRule type="expression" dxfId="15" priority="13">
      <formula>#REF!="×"</formula>
    </cfRule>
  </conditionalFormatting>
  <conditionalFormatting sqref="A50:G50">
    <cfRule type="expression" dxfId="14" priority="12">
      <formula>#REF!="×"</formula>
    </cfRule>
  </conditionalFormatting>
  <conditionalFormatting sqref="B55:D58">
    <cfRule type="expression" dxfId="13" priority="5">
      <formula>#REF!="×"</formula>
    </cfRule>
  </conditionalFormatting>
  <conditionalFormatting sqref="B10:E11 F10:G12 B12:D12 A14:A15 B17:E18 F17:G19 B19:D19 B22:E23 F22:G24 B24:D24 B27:E28 F27:G29 B29:D29 B32:E33 F32:G34 B34:D34 B37:E38 F37:G39 B39:D39 B47:E48 F47:G49 B49:D49">
    <cfRule type="expression" dxfId="12" priority="26">
      <formula>#REF!="×"</formula>
    </cfRule>
  </conditionalFormatting>
  <conditionalFormatting sqref="B42:E43 F42:G44 B44:D44">
    <cfRule type="expression" dxfId="11" priority="10">
      <formula>#REF!="×"</formula>
    </cfRule>
  </conditionalFormatting>
  <conditionalFormatting sqref="B20:G20">
    <cfRule type="expression" dxfId="10" priority="8">
      <formula>#REF!="×"</formula>
    </cfRule>
  </conditionalFormatting>
  <conditionalFormatting sqref="B25:G25">
    <cfRule type="expression" dxfId="9" priority="6">
      <formula>#REF!="×"</formula>
    </cfRule>
  </conditionalFormatting>
  <conditionalFormatting sqref="E55:E56 F55:G57">
    <cfRule type="expression" dxfId="8" priority="4">
      <formula>#REF!="×"</formula>
    </cfRule>
  </conditionalFormatting>
  <conditionalFormatting sqref="E58:G58">
    <cfRule type="expression" dxfId="7" priority="3">
      <formula>#REF!="×"</formula>
    </cfRule>
  </conditionalFormatting>
  <conditionalFormatting sqref="F14:G14">
    <cfRule type="expression" dxfId="6" priority="11">
      <formula>#REF!="×"</formula>
    </cfRule>
  </conditionalFormatting>
  <conditionalFormatting sqref="F59:G59">
    <cfRule type="expression" dxfId="5" priority="1">
      <formula>#REF!="×"</formula>
    </cfRule>
  </conditionalFormatting>
  <dataValidations count="2">
    <dataValidation type="list" allowBlank="1" showInputMessage="1" showErrorMessage="1" sqref="E5" xr:uid="{E209943E-561E-4495-BDCA-0121771393D1}">
      <formula1>$I$5:$J$5</formula1>
    </dataValidation>
    <dataValidation type="list" allowBlank="1" showInputMessage="1" showErrorMessage="1" sqref="D13 D45 D20 D30 D35 D50 D40 D25" xr:uid="{2DF6AD4D-8823-4566-8C48-FA129577F1AC}">
      <formula1>$I$13:$M$13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70" zoomScaleNormal="115" zoomScaleSheetLayoutView="70" workbookViewId="0"/>
  </sheetViews>
  <sheetFormatPr defaultColWidth="9" defaultRowHeight="13.2"/>
  <cols>
    <col min="1" max="1" width="37.88671875" style="44" customWidth="1"/>
    <col min="2" max="5" width="15.109375" style="50" customWidth="1"/>
    <col min="6" max="6" width="16.44140625" style="50" customWidth="1"/>
    <col min="7" max="7" width="24.33203125" style="50" customWidth="1"/>
    <col min="8" max="8" width="19.6640625" style="50" customWidth="1"/>
    <col min="9" max="9" width="42.109375" style="44" customWidth="1"/>
    <col min="10" max="10" width="187.33203125" style="21" customWidth="1"/>
    <col min="11" max="16" width="14.6640625" style="44" customWidth="1"/>
    <col min="17" max="17" width="18.88671875" style="44" customWidth="1"/>
    <col min="18" max="18" width="9" style="44"/>
    <col min="19" max="25" width="9" style="44" customWidth="1"/>
    <col min="26" max="16384" width="9" style="44"/>
  </cols>
  <sheetData>
    <row r="1" spans="1:10" ht="73.5" customHeight="1">
      <c r="A1" s="67" t="s">
        <v>164</v>
      </c>
      <c r="B1" s="116" t="s">
        <v>45</v>
      </c>
      <c r="C1" s="117"/>
      <c r="D1" s="117"/>
      <c r="E1" s="117"/>
      <c r="F1" s="117"/>
      <c r="G1" s="117"/>
      <c r="H1" s="117"/>
      <c r="I1" s="18"/>
      <c r="J1" s="57"/>
    </row>
    <row r="2" spans="1:10" ht="41.25" customHeight="1">
      <c r="A2" s="114" t="s">
        <v>46</v>
      </c>
      <c r="B2" s="115"/>
      <c r="C2" s="115"/>
      <c r="D2" s="115"/>
      <c r="E2" s="115"/>
      <c r="F2" s="115"/>
      <c r="G2" s="115"/>
      <c r="H2" s="115"/>
      <c r="I2" s="118" t="s">
        <v>19</v>
      </c>
      <c r="J2" s="7"/>
    </row>
    <row r="3" spans="1:10" ht="72.75" customHeight="1">
      <c r="A3" s="45" t="s">
        <v>47</v>
      </c>
      <c r="B3" s="46" t="s">
        <v>48</v>
      </c>
      <c r="C3" s="46" t="s">
        <v>49</v>
      </c>
      <c r="D3" s="46" t="s">
        <v>50</v>
      </c>
      <c r="E3" s="46" t="s">
        <v>51</v>
      </c>
      <c r="F3" s="46" t="s">
        <v>52</v>
      </c>
      <c r="G3" s="46" t="s">
        <v>53</v>
      </c>
      <c r="H3" s="46" t="s">
        <v>54</v>
      </c>
      <c r="I3" s="119"/>
      <c r="J3" s="7" t="s">
        <v>38</v>
      </c>
    </row>
    <row r="4" spans="1:10" ht="84.75" customHeight="1">
      <c r="A4" s="22" t="s">
        <v>55</v>
      </c>
      <c r="B4" s="34"/>
      <c r="C4" s="34"/>
      <c r="D4" s="51" t="e">
        <f>C4/B4</f>
        <v>#DIV/0!</v>
      </c>
      <c r="E4" s="52" t="e">
        <f>(D4-0.02)*B4</f>
        <v>#DIV/0!</v>
      </c>
      <c r="F4" s="47"/>
      <c r="G4" s="93"/>
      <c r="H4" s="92"/>
      <c r="I4" s="53">
        <f>F4*G4*H4</f>
        <v>0</v>
      </c>
      <c r="J4" s="7"/>
    </row>
    <row r="5" spans="1:10" ht="93.75" customHeight="1">
      <c r="A5" s="22" t="s">
        <v>56</v>
      </c>
      <c r="B5" s="34"/>
      <c r="C5" s="34"/>
      <c r="D5" s="51" t="e">
        <f>C5/B5</f>
        <v>#DIV/0!</v>
      </c>
      <c r="E5" s="52" t="e">
        <f>(D5-0.02)*B5</f>
        <v>#DIV/0!</v>
      </c>
      <c r="F5" s="47"/>
      <c r="G5" s="93"/>
      <c r="H5" s="92"/>
      <c r="I5" s="53">
        <f>F5*G5*H5</f>
        <v>0</v>
      </c>
      <c r="J5" s="7"/>
    </row>
    <row r="6" spans="1:10" ht="90" customHeight="1">
      <c r="A6" s="22" t="s">
        <v>57</v>
      </c>
      <c r="B6" s="120"/>
      <c r="C6" s="121"/>
      <c r="D6" s="121"/>
      <c r="E6" s="121"/>
      <c r="F6" s="121"/>
      <c r="G6" s="121"/>
      <c r="H6" s="121"/>
      <c r="I6" s="34">
        <v>0</v>
      </c>
      <c r="J6" s="7"/>
    </row>
    <row r="7" spans="1:10" ht="60.75" customHeight="1">
      <c r="A7" s="122" t="s">
        <v>167</v>
      </c>
      <c r="B7" s="123"/>
      <c r="C7" s="123"/>
      <c r="D7" s="123"/>
      <c r="E7" s="123"/>
      <c r="F7" s="123"/>
      <c r="G7" s="123"/>
      <c r="H7" s="123"/>
      <c r="I7" s="123"/>
      <c r="J7" s="57"/>
    </row>
    <row r="9" spans="1:10">
      <c r="A9" s="57"/>
      <c r="B9" s="59"/>
      <c r="C9" s="59"/>
      <c r="D9" s="59"/>
      <c r="E9" s="59"/>
      <c r="F9" s="59"/>
      <c r="G9" s="59"/>
      <c r="H9" s="59"/>
      <c r="I9" s="58"/>
      <c r="J9" s="57"/>
    </row>
  </sheetData>
  <mergeCells count="5">
    <mergeCell ref="A2:H2"/>
    <mergeCell ref="B1:H1"/>
    <mergeCell ref="I2:I3"/>
    <mergeCell ref="B6:H6"/>
    <mergeCell ref="A7:I7"/>
  </mergeCells>
  <phoneticPr fontId="34"/>
  <conditionalFormatting sqref="A4:H5 I4:I6 A6:B6">
    <cfRule type="expression" dxfId="28"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4CD4-416D-4E73-A02A-3768445B5942}">
  <sheetPr>
    <tabColor theme="0" tint="-0.499984740745262"/>
    <pageSetUpPr fitToPage="1"/>
  </sheetPr>
  <dimension ref="A1:J9"/>
  <sheetViews>
    <sheetView view="pageBreakPreview" zoomScale="70" zoomScaleNormal="115" zoomScaleSheetLayoutView="70" workbookViewId="0"/>
  </sheetViews>
  <sheetFormatPr defaultColWidth="9" defaultRowHeight="13.2"/>
  <cols>
    <col min="1" max="1" width="37.88671875" style="44" customWidth="1"/>
    <col min="2" max="5" width="15.109375" style="50" customWidth="1"/>
    <col min="6" max="6" width="16.44140625" style="50" customWidth="1"/>
    <col min="7" max="7" width="24.33203125" style="50" customWidth="1"/>
    <col min="8" max="8" width="19.6640625" style="50" customWidth="1"/>
    <col min="9" max="9" width="42.109375" style="44" customWidth="1"/>
    <col min="10" max="10" width="187.33203125" style="21" customWidth="1"/>
    <col min="11" max="16" width="14.6640625" style="44" customWidth="1"/>
    <col min="17" max="17" width="18.88671875" style="44" customWidth="1"/>
    <col min="18" max="18" width="9" style="44"/>
    <col min="19" max="25" width="9" style="44" customWidth="1"/>
    <col min="26" max="16384" width="9" style="44"/>
  </cols>
  <sheetData>
    <row r="1" spans="1:10" ht="73.5" customHeight="1">
      <c r="A1" s="67" t="s">
        <v>164</v>
      </c>
      <c r="B1" s="116" t="s">
        <v>45</v>
      </c>
      <c r="C1" s="117"/>
      <c r="D1" s="117"/>
      <c r="E1" s="117"/>
      <c r="F1" s="117"/>
      <c r="G1" s="117"/>
      <c r="H1" s="117"/>
      <c r="I1" s="18"/>
      <c r="J1" s="57"/>
    </row>
    <row r="2" spans="1:10" ht="41.25" customHeight="1">
      <c r="A2" s="114" t="s">
        <v>46</v>
      </c>
      <c r="B2" s="115"/>
      <c r="C2" s="115"/>
      <c r="D2" s="115"/>
      <c r="E2" s="115"/>
      <c r="F2" s="115"/>
      <c r="G2" s="115"/>
      <c r="H2" s="115"/>
      <c r="I2" s="118" t="s">
        <v>19</v>
      </c>
      <c r="J2" s="7"/>
    </row>
    <row r="3" spans="1:10" ht="72.75" customHeight="1">
      <c r="A3" s="45" t="s">
        <v>47</v>
      </c>
      <c r="B3" s="46" t="s">
        <v>48</v>
      </c>
      <c r="C3" s="46" t="s">
        <v>49</v>
      </c>
      <c r="D3" s="46" t="s">
        <v>50</v>
      </c>
      <c r="E3" s="91" t="s">
        <v>51</v>
      </c>
      <c r="F3" s="91" t="s">
        <v>52</v>
      </c>
      <c r="G3" s="46" t="s">
        <v>53</v>
      </c>
      <c r="H3" s="46" t="s">
        <v>54</v>
      </c>
      <c r="I3" s="119"/>
      <c r="J3" s="7" t="s">
        <v>38</v>
      </c>
    </row>
    <row r="4" spans="1:10" ht="84.75" customHeight="1">
      <c r="A4" s="22" t="s">
        <v>55</v>
      </c>
      <c r="B4" s="94">
        <v>200000</v>
      </c>
      <c r="C4" s="71">
        <v>10000</v>
      </c>
      <c r="D4" s="51">
        <f>C4/B4</f>
        <v>0.05</v>
      </c>
      <c r="E4" s="88">
        <f>(D4-0.02)*B4</f>
        <v>6000.0000000000009</v>
      </c>
      <c r="F4" s="87">
        <v>5000</v>
      </c>
      <c r="G4" s="90">
        <v>6</v>
      </c>
      <c r="H4" s="89">
        <v>10.5</v>
      </c>
      <c r="I4" s="81">
        <f>F4*G4*H4</f>
        <v>315000</v>
      </c>
      <c r="J4" s="7"/>
    </row>
    <row r="5" spans="1:10" ht="93.75" customHeight="1">
      <c r="A5" s="22" t="s">
        <v>56</v>
      </c>
      <c r="B5" s="34"/>
      <c r="C5" s="34"/>
      <c r="D5" s="51" t="e">
        <f>C5/B5</f>
        <v>#DIV/0!</v>
      </c>
      <c r="E5" s="52" t="e">
        <f>(D5-0.02)*B5</f>
        <v>#DIV/0!</v>
      </c>
      <c r="F5" s="47"/>
      <c r="G5" s="48"/>
      <c r="H5" s="49"/>
      <c r="I5" s="53">
        <f>F5*G5*H5</f>
        <v>0</v>
      </c>
      <c r="J5" s="7"/>
    </row>
    <row r="6" spans="1:10" ht="90" customHeight="1">
      <c r="A6" s="22" t="s">
        <v>57</v>
      </c>
      <c r="B6" s="120"/>
      <c r="C6" s="121"/>
      <c r="D6" s="121"/>
      <c r="E6" s="121"/>
      <c r="F6" s="121"/>
      <c r="G6" s="121"/>
      <c r="H6" s="121"/>
      <c r="I6" s="34">
        <v>0</v>
      </c>
      <c r="J6" s="7"/>
    </row>
    <row r="7" spans="1:10" ht="60.75" customHeight="1">
      <c r="A7" s="122" t="s">
        <v>167</v>
      </c>
      <c r="B7" s="123"/>
      <c r="C7" s="123"/>
      <c r="D7" s="123"/>
      <c r="E7" s="123"/>
      <c r="F7" s="123"/>
      <c r="G7" s="123"/>
      <c r="H7" s="123"/>
      <c r="I7" s="123"/>
      <c r="J7" s="57"/>
    </row>
    <row r="9" spans="1:10">
      <c r="A9" s="57"/>
      <c r="B9" s="59"/>
      <c r="C9" s="59"/>
      <c r="D9" s="59"/>
      <c r="E9" s="59"/>
      <c r="F9" s="59"/>
      <c r="G9" s="59"/>
      <c r="H9" s="59"/>
      <c r="I9" s="58"/>
      <c r="J9" s="57"/>
    </row>
  </sheetData>
  <mergeCells count="5">
    <mergeCell ref="B1:H1"/>
    <mergeCell ref="A2:H2"/>
    <mergeCell ref="I2:I3"/>
    <mergeCell ref="B6:H6"/>
    <mergeCell ref="A7:I7"/>
  </mergeCells>
  <phoneticPr fontId="34"/>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58</v>
      </c>
      <c r="B1" s="3" t="s">
        <v>59</v>
      </c>
      <c r="C1" s="15" t="s">
        <v>60</v>
      </c>
      <c r="D1" s="13" t="s">
        <v>61</v>
      </c>
      <c r="E1" s="8" t="s">
        <v>62</v>
      </c>
      <c r="F1" s="10" t="s">
        <v>63</v>
      </c>
      <c r="G1" s="10" t="s">
        <v>64</v>
      </c>
      <c r="H1" s="10" t="s">
        <v>65</v>
      </c>
      <c r="I1" s="10" t="s">
        <v>66</v>
      </c>
      <c r="J1" s="13" t="s">
        <v>67</v>
      </c>
      <c r="K1" s="8" t="s">
        <v>62</v>
      </c>
      <c r="L1" s="10" t="s">
        <v>63</v>
      </c>
      <c r="M1" s="10" t="s">
        <v>64</v>
      </c>
      <c r="N1" s="10" t="s">
        <v>65</v>
      </c>
      <c r="O1" s="10" t="s">
        <v>66</v>
      </c>
      <c r="P1" s="13" t="s">
        <v>68</v>
      </c>
      <c r="Q1" s="8" t="s">
        <v>62</v>
      </c>
      <c r="R1" s="10" t="s">
        <v>63</v>
      </c>
      <c r="S1" s="10" t="s">
        <v>64</v>
      </c>
      <c r="T1" s="10" t="s">
        <v>65</v>
      </c>
      <c r="U1" s="10" t="s">
        <v>66</v>
      </c>
      <c r="V1" s="13" t="s">
        <v>69</v>
      </c>
      <c r="W1" s="8" t="s">
        <v>62</v>
      </c>
      <c r="X1" s="10" t="s">
        <v>63</v>
      </c>
      <c r="Y1" s="10" t="s">
        <v>64</v>
      </c>
      <c r="Z1" s="10" t="s">
        <v>65</v>
      </c>
      <c r="AA1" s="10" t="s">
        <v>66</v>
      </c>
      <c r="AB1" s="13" t="s">
        <v>70</v>
      </c>
      <c r="AC1" s="8" t="s">
        <v>62</v>
      </c>
      <c r="AD1" s="10" t="s">
        <v>63</v>
      </c>
      <c r="AE1" s="10" t="s">
        <v>64</v>
      </c>
      <c r="AF1" s="10" t="s">
        <v>65</v>
      </c>
      <c r="AG1" s="10" t="s">
        <v>66</v>
      </c>
      <c r="AH1" s="13" t="s">
        <v>71</v>
      </c>
      <c r="AI1" s="8" t="s">
        <v>62</v>
      </c>
      <c r="AJ1" s="10" t="s">
        <v>63</v>
      </c>
      <c r="AK1" s="10" t="s">
        <v>64</v>
      </c>
      <c r="AL1" s="10" t="s">
        <v>65</v>
      </c>
      <c r="AM1" s="10" t="s">
        <v>66</v>
      </c>
      <c r="AN1" s="13" t="s">
        <v>72</v>
      </c>
      <c r="AO1" s="8" t="s">
        <v>62</v>
      </c>
      <c r="AP1" s="10" t="s">
        <v>63</v>
      </c>
      <c r="AQ1" s="10" t="s">
        <v>64</v>
      </c>
      <c r="AR1" s="10" t="s">
        <v>65</v>
      </c>
      <c r="AS1" s="10" t="s">
        <v>66</v>
      </c>
      <c r="AT1" s="13" t="s">
        <v>73</v>
      </c>
      <c r="AU1" s="8" t="s">
        <v>62</v>
      </c>
      <c r="AV1" s="10" t="s">
        <v>63</v>
      </c>
      <c r="AW1" s="10" t="s">
        <v>64</v>
      </c>
      <c r="AX1" s="10" t="s">
        <v>65</v>
      </c>
      <c r="AY1" s="10" t="s">
        <v>66</v>
      </c>
      <c r="AZ1" s="13" t="s">
        <v>74</v>
      </c>
      <c r="BA1" s="8" t="s">
        <v>62</v>
      </c>
      <c r="BB1" s="10" t="s">
        <v>63</v>
      </c>
      <c r="BC1" s="10" t="s">
        <v>64</v>
      </c>
      <c r="BD1" s="10" t="s">
        <v>65</v>
      </c>
      <c r="BE1" s="10" t="s">
        <v>66</v>
      </c>
      <c r="BF1" s="13" t="s">
        <v>75</v>
      </c>
      <c r="BG1" s="8" t="s">
        <v>62</v>
      </c>
      <c r="BH1" s="10" t="s">
        <v>63</v>
      </c>
      <c r="BI1" s="10" t="s">
        <v>64</v>
      </c>
      <c r="BJ1" s="10" t="s">
        <v>65</v>
      </c>
      <c r="BK1" s="10" t="s">
        <v>66</v>
      </c>
      <c r="BL1" s="13" t="s">
        <v>76</v>
      </c>
      <c r="BM1" s="8" t="s">
        <v>62</v>
      </c>
      <c r="BN1" s="10" t="s">
        <v>63</v>
      </c>
      <c r="BO1" s="10" t="s">
        <v>64</v>
      </c>
      <c r="BP1" s="10" t="s">
        <v>65</v>
      </c>
      <c r="BQ1" s="10" t="s">
        <v>66</v>
      </c>
      <c r="BR1" s="13" t="s">
        <v>77</v>
      </c>
      <c r="BS1" s="8" t="s">
        <v>62</v>
      </c>
      <c r="BT1" s="10" t="s">
        <v>63</v>
      </c>
      <c r="BU1" s="10" t="s">
        <v>64</v>
      </c>
      <c r="BV1" s="10" t="s">
        <v>65</v>
      </c>
      <c r="BW1" s="10" t="s">
        <v>66</v>
      </c>
      <c r="BX1" s="13" t="s">
        <v>78</v>
      </c>
      <c r="BY1" s="8" t="s">
        <v>62</v>
      </c>
      <c r="BZ1" s="10" t="s">
        <v>63</v>
      </c>
      <c r="CA1" s="10" t="s">
        <v>64</v>
      </c>
      <c r="CB1" s="10" t="s">
        <v>65</v>
      </c>
      <c r="CC1" s="10" t="s">
        <v>66</v>
      </c>
      <c r="CD1" s="13" t="s">
        <v>79</v>
      </c>
      <c r="CE1" s="8" t="s">
        <v>62</v>
      </c>
      <c r="CF1" s="10" t="s">
        <v>63</v>
      </c>
      <c r="CG1" s="10" t="s">
        <v>64</v>
      </c>
      <c r="CH1" s="10" t="s">
        <v>65</v>
      </c>
      <c r="CI1" s="10" t="s">
        <v>66</v>
      </c>
      <c r="CJ1" s="13" t="s">
        <v>80</v>
      </c>
      <c r="CK1" s="8" t="s">
        <v>62</v>
      </c>
      <c r="CL1" s="10" t="s">
        <v>63</v>
      </c>
      <c r="CM1" s="10" t="s">
        <v>64</v>
      </c>
      <c r="CN1" s="10" t="s">
        <v>65</v>
      </c>
      <c r="CO1" s="10" t="s">
        <v>66</v>
      </c>
      <c r="CP1" s="13" t="s">
        <v>81</v>
      </c>
      <c r="CQ1" s="8" t="s">
        <v>62</v>
      </c>
      <c r="CR1" s="10" t="s">
        <v>63</v>
      </c>
      <c r="CS1" s="10" t="s">
        <v>64</v>
      </c>
      <c r="CT1" s="10" t="s">
        <v>65</v>
      </c>
      <c r="CU1" s="10" t="s">
        <v>66</v>
      </c>
      <c r="CV1" s="13" t="s">
        <v>82</v>
      </c>
      <c r="CW1" s="8" t="s">
        <v>62</v>
      </c>
      <c r="CX1" s="10" t="s">
        <v>63</v>
      </c>
      <c r="CY1" s="10" t="s">
        <v>64</v>
      </c>
      <c r="CZ1" s="10" t="s">
        <v>65</v>
      </c>
      <c r="DA1" s="10" t="s">
        <v>66</v>
      </c>
      <c r="DB1" s="13" t="s">
        <v>83</v>
      </c>
      <c r="DC1" s="8" t="s">
        <v>62</v>
      </c>
      <c r="DD1" s="10" t="s">
        <v>63</v>
      </c>
      <c r="DE1" s="10" t="s">
        <v>64</v>
      </c>
      <c r="DF1" s="10" t="s">
        <v>65</v>
      </c>
      <c r="DG1" s="10" t="s">
        <v>66</v>
      </c>
      <c r="DH1" s="13" t="s">
        <v>84</v>
      </c>
      <c r="DI1" s="8" t="s">
        <v>62</v>
      </c>
      <c r="DJ1" s="10" t="s">
        <v>63</v>
      </c>
      <c r="DK1" s="10" t="s">
        <v>64</v>
      </c>
      <c r="DL1" s="10" t="s">
        <v>65</v>
      </c>
      <c r="DM1" s="10" t="s">
        <v>66</v>
      </c>
      <c r="DN1" s="13" t="s">
        <v>85</v>
      </c>
      <c r="DO1" s="8" t="s">
        <v>62</v>
      </c>
      <c r="DP1" s="10" t="s">
        <v>63</v>
      </c>
      <c r="DQ1" s="10" t="s">
        <v>64</v>
      </c>
      <c r="DR1" s="10" t="s">
        <v>65</v>
      </c>
      <c r="DS1" s="10" t="s">
        <v>86</v>
      </c>
      <c r="DT1" s="13" t="s">
        <v>87</v>
      </c>
      <c r="DU1" s="8" t="s">
        <v>62</v>
      </c>
      <c r="DV1" s="10" t="s">
        <v>63</v>
      </c>
      <c r="DW1" s="10" t="s">
        <v>64</v>
      </c>
      <c r="DX1" s="10" t="s">
        <v>65</v>
      </c>
      <c r="DY1" s="10" t="s">
        <v>86</v>
      </c>
      <c r="DZ1" s="13" t="s">
        <v>88</v>
      </c>
      <c r="EA1" s="8" t="s">
        <v>62</v>
      </c>
      <c r="EB1" s="10" t="s">
        <v>63</v>
      </c>
      <c r="EC1" s="10" t="s">
        <v>64</v>
      </c>
      <c r="ED1" s="10" t="s">
        <v>65</v>
      </c>
      <c r="EE1" s="10" t="s">
        <v>86</v>
      </c>
      <c r="EF1" s="13" t="s">
        <v>89</v>
      </c>
      <c r="EG1" s="8" t="s">
        <v>62</v>
      </c>
      <c r="EH1" s="10" t="s">
        <v>63</v>
      </c>
      <c r="EI1" s="10" t="s">
        <v>64</v>
      </c>
      <c r="EJ1" s="10" t="s">
        <v>65</v>
      </c>
      <c r="EK1" s="10" t="s">
        <v>86</v>
      </c>
      <c r="EL1" s="13" t="s">
        <v>90</v>
      </c>
      <c r="EM1" s="8" t="s">
        <v>62</v>
      </c>
      <c r="EN1" s="10" t="s">
        <v>63</v>
      </c>
      <c r="EO1" s="10" t="s">
        <v>64</v>
      </c>
      <c r="EP1" s="10" t="s">
        <v>65</v>
      </c>
      <c r="EQ1" s="10" t="s">
        <v>86</v>
      </c>
      <c r="ER1" s="13" t="s">
        <v>91</v>
      </c>
      <c r="ES1" s="8" t="s">
        <v>62</v>
      </c>
      <c r="ET1" s="10" t="s">
        <v>63</v>
      </c>
      <c r="EU1" s="10" t="s">
        <v>64</v>
      </c>
      <c r="EV1" s="10" t="s">
        <v>65</v>
      </c>
      <c r="EW1" s="10" t="s">
        <v>86</v>
      </c>
      <c r="EX1" s="13" t="s">
        <v>92</v>
      </c>
      <c r="EY1" s="8" t="s">
        <v>62</v>
      </c>
      <c r="EZ1" s="10" t="s">
        <v>63</v>
      </c>
      <c r="FA1" s="10" t="s">
        <v>64</v>
      </c>
      <c r="FB1" s="10" t="s">
        <v>65</v>
      </c>
      <c r="FC1" s="10" t="s">
        <v>86</v>
      </c>
      <c r="FD1" s="13" t="s">
        <v>93</v>
      </c>
      <c r="FE1" s="8" t="s">
        <v>62</v>
      </c>
      <c r="FF1" s="10" t="s">
        <v>63</v>
      </c>
      <c r="FG1" s="10" t="s">
        <v>64</v>
      </c>
      <c r="FH1" s="10" t="s">
        <v>65</v>
      </c>
      <c r="FI1" s="10" t="s">
        <v>86</v>
      </c>
      <c r="FJ1" s="13" t="s">
        <v>94</v>
      </c>
      <c r="FK1" s="8" t="s">
        <v>62</v>
      </c>
      <c r="FL1" s="10" t="s">
        <v>63</v>
      </c>
      <c r="FM1" s="10" t="s">
        <v>64</v>
      </c>
      <c r="FN1" s="10" t="s">
        <v>65</v>
      </c>
      <c r="FO1" s="10" t="s">
        <v>86</v>
      </c>
      <c r="FP1" s="13" t="s">
        <v>95</v>
      </c>
      <c r="FQ1" s="8" t="s">
        <v>62</v>
      </c>
      <c r="FR1" s="10" t="s">
        <v>63</v>
      </c>
      <c r="FS1" s="10" t="s">
        <v>64</v>
      </c>
      <c r="FT1" s="10" t="s">
        <v>65</v>
      </c>
      <c r="FU1" s="10" t="s">
        <v>86</v>
      </c>
      <c r="FV1" s="13" t="s">
        <v>96</v>
      </c>
      <c r="FW1" s="8" t="s">
        <v>62</v>
      </c>
      <c r="FX1" s="10" t="s">
        <v>63</v>
      </c>
      <c r="FY1" s="10" t="s">
        <v>64</v>
      </c>
      <c r="FZ1" s="10" t="s">
        <v>65</v>
      </c>
      <c r="GA1" s="10" t="s">
        <v>86</v>
      </c>
      <c r="GB1" s="13" t="s">
        <v>97</v>
      </c>
      <c r="GC1" s="8" t="s">
        <v>62</v>
      </c>
      <c r="GD1" s="10" t="s">
        <v>63</v>
      </c>
      <c r="GE1" s="10" t="s">
        <v>64</v>
      </c>
      <c r="GF1" s="10" t="s">
        <v>65</v>
      </c>
      <c r="GG1" s="10" t="s">
        <v>86</v>
      </c>
      <c r="GH1" s="13" t="s">
        <v>98</v>
      </c>
      <c r="GI1" s="8" t="s">
        <v>62</v>
      </c>
      <c r="GJ1" s="10" t="s">
        <v>63</v>
      </c>
      <c r="GK1" s="10" t="s">
        <v>64</v>
      </c>
      <c r="GL1" s="10" t="s">
        <v>65</v>
      </c>
      <c r="GM1" s="10" t="s">
        <v>86</v>
      </c>
      <c r="GN1" s="13" t="s">
        <v>99</v>
      </c>
      <c r="GO1" s="8" t="s">
        <v>62</v>
      </c>
      <c r="GP1" s="10" t="s">
        <v>63</v>
      </c>
      <c r="GQ1" s="10" t="s">
        <v>64</v>
      </c>
      <c r="GR1" s="10" t="s">
        <v>65</v>
      </c>
      <c r="GS1" s="10" t="s">
        <v>86</v>
      </c>
      <c r="GT1" s="13" t="s">
        <v>100</v>
      </c>
      <c r="GU1" s="8" t="s">
        <v>62</v>
      </c>
      <c r="GV1" s="10" t="s">
        <v>63</v>
      </c>
      <c r="GW1" s="10" t="s">
        <v>64</v>
      </c>
      <c r="GX1" s="10" t="s">
        <v>65</v>
      </c>
      <c r="GY1" s="10" t="s">
        <v>86</v>
      </c>
      <c r="GZ1" s="13" t="s">
        <v>101</v>
      </c>
      <c r="HA1" s="8" t="s">
        <v>62</v>
      </c>
      <c r="HB1" s="10" t="s">
        <v>63</v>
      </c>
      <c r="HC1" s="10" t="s">
        <v>64</v>
      </c>
      <c r="HD1" s="10" t="s">
        <v>65</v>
      </c>
      <c r="HE1" s="10" t="s">
        <v>86</v>
      </c>
      <c r="HF1" s="14" t="s">
        <v>19</v>
      </c>
      <c r="HG1" s="13" t="s">
        <v>61</v>
      </c>
      <c r="HH1" s="8" t="s">
        <v>62</v>
      </c>
      <c r="HI1" s="10" t="s">
        <v>102</v>
      </c>
      <c r="HJ1" s="10" t="s">
        <v>103</v>
      </c>
      <c r="HK1" s="10" t="s">
        <v>104</v>
      </c>
      <c r="HL1" s="10" t="s">
        <v>105</v>
      </c>
      <c r="HM1" s="13" t="s">
        <v>67</v>
      </c>
      <c r="HN1" s="8" t="s">
        <v>62</v>
      </c>
      <c r="HO1" s="10" t="s">
        <v>102</v>
      </c>
      <c r="HP1" s="10" t="s">
        <v>103</v>
      </c>
      <c r="HQ1" s="10" t="s">
        <v>104</v>
      </c>
      <c r="HR1" s="10" t="s">
        <v>105</v>
      </c>
      <c r="HS1" s="13" t="s">
        <v>68</v>
      </c>
      <c r="HT1" s="8" t="s">
        <v>62</v>
      </c>
      <c r="HU1" s="10" t="s">
        <v>102</v>
      </c>
      <c r="HV1" s="10" t="s">
        <v>103</v>
      </c>
      <c r="HW1" s="10" t="s">
        <v>104</v>
      </c>
      <c r="HX1" s="10" t="s">
        <v>105</v>
      </c>
      <c r="HY1" s="13" t="s">
        <v>69</v>
      </c>
      <c r="HZ1" s="8" t="s">
        <v>62</v>
      </c>
      <c r="IA1" s="10" t="s">
        <v>102</v>
      </c>
      <c r="IB1" s="10" t="s">
        <v>103</v>
      </c>
      <c r="IC1" s="10" t="s">
        <v>104</v>
      </c>
      <c r="ID1" s="10" t="s">
        <v>105</v>
      </c>
      <c r="IE1" s="13" t="s">
        <v>70</v>
      </c>
      <c r="IF1" s="8" t="s">
        <v>62</v>
      </c>
      <c r="IG1" s="10" t="s">
        <v>102</v>
      </c>
      <c r="IH1" s="10" t="s">
        <v>103</v>
      </c>
      <c r="II1" s="10" t="s">
        <v>104</v>
      </c>
      <c r="IJ1" s="10" t="s">
        <v>105</v>
      </c>
      <c r="IK1" s="13" t="s">
        <v>71</v>
      </c>
      <c r="IL1" s="8" t="s">
        <v>62</v>
      </c>
      <c r="IM1" s="10" t="s">
        <v>102</v>
      </c>
      <c r="IN1" s="10" t="s">
        <v>103</v>
      </c>
      <c r="IO1" s="10" t="s">
        <v>104</v>
      </c>
      <c r="IP1" s="10" t="s">
        <v>105</v>
      </c>
      <c r="IQ1" s="13" t="s">
        <v>72</v>
      </c>
      <c r="IR1" s="8" t="s">
        <v>62</v>
      </c>
      <c r="IS1" s="10" t="s">
        <v>102</v>
      </c>
      <c r="IT1" s="10" t="s">
        <v>103</v>
      </c>
      <c r="IU1" s="10" t="s">
        <v>104</v>
      </c>
      <c r="IV1" s="10" t="s">
        <v>105</v>
      </c>
      <c r="IW1" s="13" t="s">
        <v>73</v>
      </c>
      <c r="IX1" s="8" t="s">
        <v>62</v>
      </c>
      <c r="IY1" s="10" t="s">
        <v>102</v>
      </c>
      <c r="IZ1" s="10" t="s">
        <v>103</v>
      </c>
      <c r="JA1" s="10" t="s">
        <v>104</v>
      </c>
      <c r="JB1" s="10" t="s">
        <v>105</v>
      </c>
      <c r="JC1" s="13" t="s">
        <v>74</v>
      </c>
      <c r="JD1" s="8" t="s">
        <v>62</v>
      </c>
      <c r="JE1" s="10" t="s">
        <v>102</v>
      </c>
      <c r="JF1" s="10" t="s">
        <v>103</v>
      </c>
      <c r="JG1" s="10" t="s">
        <v>104</v>
      </c>
      <c r="JH1" s="10" t="s">
        <v>105</v>
      </c>
      <c r="JI1" s="13" t="s">
        <v>75</v>
      </c>
      <c r="JJ1" s="8" t="s">
        <v>62</v>
      </c>
      <c r="JK1" s="10" t="s">
        <v>102</v>
      </c>
      <c r="JL1" s="10" t="s">
        <v>103</v>
      </c>
      <c r="JM1" s="10" t="s">
        <v>104</v>
      </c>
      <c r="JN1" s="10" t="s">
        <v>105</v>
      </c>
      <c r="JO1" s="13" t="s">
        <v>76</v>
      </c>
      <c r="JP1" s="8" t="s">
        <v>62</v>
      </c>
      <c r="JQ1" s="10" t="s">
        <v>102</v>
      </c>
      <c r="JR1" s="10" t="s">
        <v>103</v>
      </c>
      <c r="JS1" s="10" t="s">
        <v>104</v>
      </c>
      <c r="JT1" s="10" t="s">
        <v>105</v>
      </c>
      <c r="JU1" s="13" t="s">
        <v>77</v>
      </c>
      <c r="JV1" s="8" t="s">
        <v>62</v>
      </c>
      <c r="JW1" s="10" t="s">
        <v>102</v>
      </c>
      <c r="JX1" s="10" t="s">
        <v>103</v>
      </c>
      <c r="JY1" s="10" t="s">
        <v>104</v>
      </c>
      <c r="JZ1" s="10" t="s">
        <v>105</v>
      </c>
      <c r="KA1" s="13" t="s">
        <v>78</v>
      </c>
      <c r="KB1" s="8" t="s">
        <v>62</v>
      </c>
      <c r="KC1" s="10" t="s">
        <v>102</v>
      </c>
      <c r="KD1" s="10" t="s">
        <v>103</v>
      </c>
      <c r="KE1" s="10" t="s">
        <v>104</v>
      </c>
      <c r="KF1" s="10" t="s">
        <v>105</v>
      </c>
      <c r="KG1" s="13" t="s">
        <v>79</v>
      </c>
      <c r="KH1" s="8" t="s">
        <v>62</v>
      </c>
      <c r="KI1" s="10" t="s">
        <v>102</v>
      </c>
      <c r="KJ1" s="10" t="s">
        <v>103</v>
      </c>
      <c r="KK1" s="10" t="s">
        <v>104</v>
      </c>
      <c r="KL1" s="10" t="s">
        <v>105</v>
      </c>
      <c r="KM1" s="13" t="s">
        <v>80</v>
      </c>
      <c r="KN1" s="8" t="s">
        <v>62</v>
      </c>
      <c r="KO1" s="10" t="s">
        <v>102</v>
      </c>
      <c r="KP1" s="10" t="s">
        <v>103</v>
      </c>
      <c r="KQ1" s="10" t="s">
        <v>104</v>
      </c>
      <c r="KR1" s="10" t="s">
        <v>105</v>
      </c>
      <c r="KS1" s="13" t="s">
        <v>81</v>
      </c>
      <c r="KT1" s="8" t="s">
        <v>62</v>
      </c>
      <c r="KU1" s="10" t="s">
        <v>102</v>
      </c>
      <c r="KV1" s="10" t="s">
        <v>103</v>
      </c>
      <c r="KW1" s="10" t="s">
        <v>104</v>
      </c>
      <c r="KX1" s="10" t="s">
        <v>105</v>
      </c>
      <c r="KY1" s="13" t="s">
        <v>82</v>
      </c>
      <c r="KZ1" s="8" t="s">
        <v>62</v>
      </c>
      <c r="LA1" s="10" t="s">
        <v>102</v>
      </c>
      <c r="LB1" s="10" t="s">
        <v>103</v>
      </c>
      <c r="LC1" s="10" t="s">
        <v>104</v>
      </c>
      <c r="LD1" s="10" t="s">
        <v>105</v>
      </c>
      <c r="LE1" s="13" t="s">
        <v>83</v>
      </c>
      <c r="LF1" s="8" t="s">
        <v>62</v>
      </c>
      <c r="LG1" s="10" t="s">
        <v>102</v>
      </c>
      <c r="LH1" s="10" t="s">
        <v>103</v>
      </c>
      <c r="LI1" s="10" t="s">
        <v>104</v>
      </c>
      <c r="LJ1" s="10" t="s">
        <v>105</v>
      </c>
      <c r="LK1" s="13" t="s">
        <v>84</v>
      </c>
      <c r="LL1" s="8" t="s">
        <v>62</v>
      </c>
      <c r="LM1" s="10" t="s">
        <v>102</v>
      </c>
      <c r="LN1" s="10" t="s">
        <v>103</v>
      </c>
      <c r="LO1" s="10" t="s">
        <v>104</v>
      </c>
      <c r="LP1" s="10" t="s">
        <v>105</v>
      </c>
      <c r="LQ1" s="13" t="s">
        <v>85</v>
      </c>
      <c r="LR1" s="8" t="s">
        <v>62</v>
      </c>
      <c r="LS1" s="10" t="s">
        <v>102</v>
      </c>
      <c r="LT1" s="10" t="s">
        <v>103</v>
      </c>
      <c r="LU1" s="10" t="s">
        <v>104</v>
      </c>
      <c r="LV1" s="10" t="s">
        <v>105</v>
      </c>
      <c r="LW1" s="13" t="s">
        <v>87</v>
      </c>
      <c r="LX1" s="8" t="s">
        <v>62</v>
      </c>
      <c r="LY1" s="10" t="s">
        <v>102</v>
      </c>
      <c r="LZ1" s="10" t="s">
        <v>103</v>
      </c>
      <c r="MA1" s="10" t="s">
        <v>104</v>
      </c>
      <c r="MB1" s="10" t="s">
        <v>105</v>
      </c>
      <c r="MC1" s="13" t="s">
        <v>88</v>
      </c>
      <c r="MD1" s="8" t="s">
        <v>62</v>
      </c>
      <c r="ME1" s="10" t="s">
        <v>102</v>
      </c>
      <c r="MF1" s="10" t="s">
        <v>103</v>
      </c>
      <c r="MG1" s="10" t="s">
        <v>104</v>
      </c>
      <c r="MH1" s="10" t="s">
        <v>105</v>
      </c>
      <c r="MI1" s="13" t="s">
        <v>89</v>
      </c>
      <c r="MJ1" s="8" t="s">
        <v>62</v>
      </c>
      <c r="MK1" s="10" t="s">
        <v>102</v>
      </c>
      <c r="ML1" s="10" t="s">
        <v>103</v>
      </c>
      <c r="MM1" s="10" t="s">
        <v>104</v>
      </c>
      <c r="MN1" s="10" t="s">
        <v>105</v>
      </c>
      <c r="MO1" s="13" t="s">
        <v>90</v>
      </c>
      <c r="MP1" s="8" t="s">
        <v>62</v>
      </c>
      <c r="MQ1" s="10" t="s">
        <v>102</v>
      </c>
      <c r="MR1" s="10" t="s">
        <v>103</v>
      </c>
      <c r="MS1" s="10" t="s">
        <v>104</v>
      </c>
      <c r="MT1" s="10" t="s">
        <v>105</v>
      </c>
      <c r="MU1" s="13" t="s">
        <v>91</v>
      </c>
      <c r="MV1" s="8" t="s">
        <v>62</v>
      </c>
      <c r="MW1" s="10" t="s">
        <v>102</v>
      </c>
      <c r="MX1" s="10" t="s">
        <v>103</v>
      </c>
      <c r="MY1" s="10" t="s">
        <v>104</v>
      </c>
      <c r="MZ1" s="10" t="s">
        <v>105</v>
      </c>
      <c r="NA1" s="13" t="s">
        <v>92</v>
      </c>
      <c r="NB1" s="8" t="s">
        <v>62</v>
      </c>
      <c r="NC1" s="10" t="s">
        <v>102</v>
      </c>
      <c r="ND1" s="10" t="s">
        <v>103</v>
      </c>
      <c r="NE1" s="10" t="s">
        <v>104</v>
      </c>
      <c r="NF1" s="10" t="s">
        <v>105</v>
      </c>
      <c r="NG1" s="13" t="s">
        <v>93</v>
      </c>
      <c r="NH1" s="8" t="s">
        <v>62</v>
      </c>
      <c r="NI1" s="10" t="s">
        <v>102</v>
      </c>
      <c r="NJ1" s="10" t="s">
        <v>103</v>
      </c>
      <c r="NK1" s="10" t="s">
        <v>104</v>
      </c>
      <c r="NL1" s="10" t="s">
        <v>105</v>
      </c>
      <c r="NM1" s="13" t="s">
        <v>94</v>
      </c>
      <c r="NN1" s="8" t="s">
        <v>62</v>
      </c>
      <c r="NO1" s="10" t="s">
        <v>102</v>
      </c>
      <c r="NP1" s="10" t="s">
        <v>103</v>
      </c>
      <c r="NQ1" s="10" t="s">
        <v>104</v>
      </c>
      <c r="NR1" s="10" t="s">
        <v>105</v>
      </c>
      <c r="NS1" s="13" t="s">
        <v>95</v>
      </c>
      <c r="NT1" s="8" t="s">
        <v>62</v>
      </c>
      <c r="NU1" s="10" t="s">
        <v>102</v>
      </c>
      <c r="NV1" s="10" t="s">
        <v>103</v>
      </c>
      <c r="NW1" s="10" t="s">
        <v>104</v>
      </c>
      <c r="NX1" s="10" t="s">
        <v>105</v>
      </c>
      <c r="NY1" s="13" t="s">
        <v>96</v>
      </c>
      <c r="NZ1" s="8" t="s">
        <v>62</v>
      </c>
      <c r="OA1" s="10" t="s">
        <v>102</v>
      </c>
      <c r="OB1" s="10" t="s">
        <v>103</v>
      </c>
      <c r="OC1" s="10" t="s">
        <v>104</v>
      </c>
      <c r="OD1" s="10" t="s">
        <v>105</v>
      </c>
      <c r="OE1" s="13" t="s">
        <v>97</v>
      </c>
      <c r="OF1" s="8" t="s">
        <v>62</v>
      </c>
      <c r="OG1" s="10" t="s">
        <v>102</v>
      </c>
      <c r="OH1" s="10" t="s">
        <v>103</v>
      </c>
      <c r="OI1" s="10" t="s">
        <v>104</v>
      </c>
      <c r="OJ1" s="10" t="s">
        <v>105</v>
      </c>
      <c r="OK1" s="13" t="s">
        <v>98</v>
      </c>
      <c r="OL1" s="8" t="s">
        <v>62</v>
      </c>
      <c r="OM1" s="10" t="s">
        <v>102</v>
      </c>
      <c r="ON1" s="10" t="s">
        <v>103</v>
      </c>
      <c r="OO1" s="10" t="s">
        <v>104</v>
      </c>
      <c r="OP1" s="10" t="s">
        <v>105</v>
      </c>
      <c r="OQ1" s="13" t="s">
        <v>99</v>
      </c>
      <c r="OR1" s="8" t="s">
        <v>62</v>
      </c>
      <c r="OS1" s="10" t="s">
        <v>102</v>
      </c>
      <c r="OT1" s="10" t="s">
        <v>103</v>
      </c>
      <c r="OU1" s="10" t="s">
        <v>104</v>
      </c>
      <c r="OV1" s="10" t="s">
        <v>105</v>
      </c>
      <c r="OW1" s="13" t="s">
        <v>100</v>
      </c>
      <c r="OX1" s="8" t="s">
        <v>62</v>
      </c>
      <c r="OY1" s="10" t="s">
        <v>102</v>
      </c>
      <c r="OZ1" s="10" t="s">
        <v>103</v>
      </c>
      <c r="PA1" s="10" t="s">
        <v>104</v>
      </c>
      <c r="PB1" s="10" t="s">
        <v>105</v>
      </c>
      <c r="PC1" s="13" t="s">
        <v>101</v>
      </c>
      <c r="PD1" s="8" t="s">
        <v>62</v>
      </c>
      <c r="PE1" s="10" t="s">
        <v>102</v>
      </c>
      <c r="PF1" s="10" t="s">
        <v>103</v>
      </c>
      <c r="PG1" s="10" t="s">
        <v>104</v>
      </c>
      <c r="PH1" s="10" t="s">
        <v>105</v>
      </c>
    </row>
    <row r="2" spans="1:424" ht="52.8">
      <c r="A2" s="124">
        <f>【総額及び平均額】賃上げ支援事業実績報告書!$E3</f>
        <v>0</v>
      </c>
      <c r="B2" s="124">
        <f>【総額及び平均額】賃上げ支援事業実績報告書!$E4</f>
        <v>0</v>
      </c>
      <c r="C2" s="16"/>
      <c r="D2" s="9" t="e">
        <f>【総額及び平均額】賃上げ支援事業実績報告書!#REF!</f>
        <v>#REF!</v>
      </c>
      <c r="E2" s="9" t="str">
        <f>【総額及び平均額】賃上げ支援事業実績報告書!$B9</f>
        <v>①対象人数
（常勤換算数）</v>
      </c>
      <c r="F2" s="9">
        <f>【総額及び平均額】賃上げ支援事業実績報告書!$B10</f>
        <v>0</v>
      </c>
      <c r="G2" s="9">
        <f>【総額及び平均額】賃上げ支援事業実績報告書!$B13</f>
        <v>0</v>
      </c>
      <c r="H2" s="9" t="e">
        <f>【総額及び平均額】賃上げ支援事業実績報告書!#REF!</f>
        <v>#REF!</v>
      </c>
      <c r="I2" s="9">
        <f>【総額及び平均額】賃上げ支援事業実績報告書!$B14</f>
        <v>0</v>
      </c>
      <c r="J2" s="9" t="e">
        <f>【総額及び平均額】賃上げ支援事業実績報告書!#REF!</f>
        <v>#REF!</v>
      </c>
      <c r="K2" s="9" t="str">
        <f>【総額及び平均額】賃上げ支援事業実績報告書!$B16</f>
        <v>①対象人数
（常勤換算数）</v>
      </c>
      <c r="L2" s="9" t="e">
        <f>【総額及び平均額】賃上げ支援事業実績報告書!#REF!</f>
        <v>#REF!</v>
      </c>
      <c r="M2" s="9" t="e">
        <f>【総額及び平均額】賃上げ支援事業実績報告書!#REF!</f>
        <v>#REF!</v>
      </c>
      <c r="N2" s="9" t="e">
        <f>【総額及び平均額】賃上げ支援事業実績報告書!#REF!</f>
        <v>#REF!</v>
      </c>
      <c r="O2" s="9" t="e">
        <f>【総額及び平均額】賃上げ支援事業実績報告書!#REF!</f>
        <v>#REF!</v>
      </c>
      <c r="P2" s="9" t="e">
        <f>【総額及び平均額】賃上げ支援事業実績報告書!#REF!</f>
        <v>#REF!</v>
      </c>
      <c r="Q2" s="9" t="e">
        <f>【総額及び平均額】賃上げ支援事業実績報告書!#REF!</f>
        <v>#REF!</v>
      </c>
      <c r="R2" s="9" t="e">
        <f>【総額及び平均額】賃上げ支援事業実績報告書!#REF!</f>
        <v>#REF!</v>
      </c>
      <c r="S2" s="9" t="e">
        <f>【総額及び平均額】賃上げ支援事業実績報告書!#REF!</f>
        <v>#REF!</v>
      </c>
      <c r="T2" s="9" t="e">
        <f>【総額及び平均額】賃上げ支援事業実績報告書!#REF!</f>
        <v>#REF!</v>
      </c>
      <c r="U2" s="9" t="e">
        <f>【総額及び平均額】賃上げ支援事業実績報告書!#REF!</f>
        <v>#REF!</v>
      </c>
      <c r="V2" s="9" t="e">
        <f>【総額及び平均額】賃上げ支援事業実績報告書!#REF!</f>
        <v>#REF!</v>
      </c>
      <c r="W2" s="9" t="e">
        <f>【総額及び平均額】賃上げ支援事業実績報告書!#REF!</f>
        <v>#REF!</v>
      </c>
      <c r="X2" s="9" t="e">
        <f>【総額及び平均額】賃上げ支援事業実績報告書!#REF!</f>
        <v>#REF!</v>
      </c>
      <c r="Y2" s="9" t="e">
        <f>【総額及び平均額】賃上げ支援事業実績報告書!#REF!</f>
        <v>#REF!</v>
      </c>
      <c r="Z2" s="9" t="e">
        <f>【総額及び平均額】賃上げ支援事業実績報告書!#REF!</f>
        <v>#REF!</v>
      </c>
      <c r="AA2" s="9" t="e">
        <f>【総額及び平均額】賃上げ支援事業実績報告書!#REF!</f>
        <v>#REF!</v>
      </c>
      <c r="AB2" s="9" t="e">
        <f>【総額及び平均額】賃上げ支援事業実績報告書!#REF!</f>
        <v>#REF!</v>
      </c>
      <c r="AC2" s="9" t="e">
        <f>【総額及び平均額】賃上げ支援事業実績報告書!#REF!</f>
        <v>#REF!</v>
      </c>
      <c r="AD2" s="9" t="e">
        <f>【総額及び平均額】賃上げ支援事業実績報告書!#REF!</f>
        <v>#REF!</v>
      </c>
      <c r="AE2" s="9" t="e">
        <f>【総額及び平均額】賃上げ支援事業実績報告書!#REF!</f>
        <v>#REF!</v>
      </c>
      <c r="AF2" s="9" t="e">
        <f>【総額及び平均額】賃上げ支援事業実績報告書!#REF!</f>
        <v>#REF!</v>
      </c>
      <c r="AG2" s="9" t="e">
        <f>【総額及び平均額】賃上げ支援事業実績報告書!#REF!</f>
        <v>#REF!</v>
      </c>
      <c r="AH2" s="9" t="e">
        <f>【総額及び平均額】賃上げ支援事業実績報告書!#REF!</f>
        <v>#REF!</v>
      </c>
      <c r="AI2" s="9" t="e">
        <f>【総額及び平均額】賃上げ支援事業実績報告書!#REF!</f>
        <v>#REF!</v>
      </c>
      <c r="AJ2" s="9" t="e">
        <f>【総額及び平均額】賃上げ支援事業実績報告書!#REF!</f>
        <v>#REF!</v>
      </c>
      <c r="AK2" s="9" t="e">
        <f>【総額及び平均額】賃上げ支援事業実績報告書!#REF!</f>
        <v>#REF!</v>
      </c>
      <c r="AL2" s="9" t="e">
        <f>【総額及び平均額】賃上げ支援事業実績報告書!#REF!</f>
        <v>#REF!</v>
      </c>
      <c r="AM2" s="9" t="e">
        <f>【総額及び平均額】賃上げ支援事業実績報告書!#REF!</f>
        <v>#REF!</v>
      </c>
      <c r="AN2" s="9" t="e">
        <f>【総額及び平均額】賃上げ支援事業実績報告書!#REF!</f>
        <v>#REF!</v>
      </c>
      <c r="AO2" s="9" t="e">
        <f>【総額及び平均額】賃上げ支援事業実績報告書!#REF!</f>
        <v>#REF!</v>
      </c>
      <c r="AP2" s="9" t="e">
        <f>【総額及び平均額】賃上げ支援事業実績報告書!#REF!</f>
        <v>#REF!</v>
      </c>
      <c r="AQ2" s="9" t="e">
        <f>【総額及び平均額】賃上げ支援事業実績報告書!#REF!</f>
        <v>#REF!</v>
      </c>
      <c r="AR2" s="9" t="e">
        <f>【総額及び平均額】賃上げ支援事業実績報告書!#REF!</f>
        <v>#REF!</v>
      </c>
      <c r="AS2" s="9" t="e">
        <f>【総額及び平均額】賃上げ支援事業実績報告書!#REF!</f>
        <v>#REF!</v>
      </c>
      <c r="AT2" s="9" t="e">
        <f>【総額及び平均額】賃上げ支援事業実績報告書!#REF!</f>
        <v>#REF!</v>
      </c>
      <c r="AU2" s="9" t="e">
        <f>【総額及び平均額】賃上げ支援事業実績報告書!#REF!</f>
        <v>#REF!</v>
      </c>
      <c r="AV2" s="9" t="e">
        <f>【総額及び平均額】賃上げ支援事業実績報告書!#REF!</f>
        <v>#REF!</v>
      </c>
      <c r="AW2" s="9" t="e">
        <f>【総額及び平均額】賃上げ支援事業実績報告書!#REF!</f>
        <v>#REF!</v>
      </c>
      <c r="AX2" s="9" t="e">
        <f>【総額及び平均額】賃上げ支援事業実績報告書!#REF!</f>
        <v>#REF!</v>
      </c>
      <c r="AY2" s="9" t="e">
        <f>【総額及び平均額】賃上げ支援事業実績報告書!#REF!</f>
        <v>#REF!</v>
      </c>
      <c r="AZ2" s="9" t="e">
        <f>【総額及び平均額】賃上げ支援事業実績報告書!#REF!</f>
        <v>#REF!</v>
      </c>
      <c r="BA2" s="9" t="e">
        <f>【総額及び平均額】賃上げ支援事業実績報告書!#REF!</f>
        <v>#REF!</v>
      </c>
      <c r="BB2" s="9" t="e">
        <f>【総額及び平均額】賃上げ支援事業実績報告書!#REF!</f>
        <v>#REF!</v>
      </c>
      <c r="BC2" s="9" t="e">
        <f>【総額及び平均額】賃上げ支援事業実績報告書!#REF!</f>
        <v>#REF!</v>
      </c>
      <c r="BD2" s="9" t="e">
        <f>【総額及び平均額】賃上げ支援事業実績報告書!#REF!</f>
        <v>#REF!</v>
      </c>
      <c r="BE2" s="9" t="e">
        <f>【総額及び平均額】賃上げ支援事業実績報告書!#REF!</f>
        <v>#REF!</v>
      </c>
      <c r="BF2" s="9" t="e">
        <f>【総額及び平均額】賃上げ支援事業実績報告書!#REF!</f>
        <v>#REF!</v>
      </c>
      <c r="BG2" s="9" t="e">
        <f>【総額及び平均額】賃上げ支援事業実績報告書!#REF!</f>
        <v>#REF!</v>
      </c>
      <c r="BH2" s="9" t="e">
        <f>【総額及び平均額】賃上げ支援事業実績報告書!#REF!</f>
        <v>#REF!</v>
      </c>
      <c r="BI2" s="9" t="e">
        <f>【総額及び平均額】賃上げ支援事業実績報告書!#REF!</f>
        <v>#REF!</v>
      </c>
      <c r="BJ2" s="9" t="e">
        <f>【総額及び平均額】賃上げ支援事業実績報告書!#REF!</f>
        <v>#REF!</v>
      </c>
      <c r="BK2" s="9" t="e">
        <f>【総額及び平均額】賃上げ支援事業実績報告書!#REF!</f>
        <v>#REF!</v>
      </c>
      <c r="BL2" s="9" t="e">
        <f>【総額及び平均額】賃上げ支援事業実績報告書!#REF!</f>
        <v>#REF!</v>
      </c>
      <c r="BM2" s="9" t="e">
        <f>【総額及び平均額】賃上げ支援事業実績報告書!#REF!</f>
        <v>#REF!</v>
      </c>
      <c r="BN2" s="9" t="e">
        <f>【総額及び平均額】賃上げ支援事業実績報告書!#REF!</f>
        <v>#REF!</v>
      </c>
      <c r="BO2" s="9" t="e">
        <f>【総額及び平均額】賃上げ支援事業実績報告書!#REF!</f>
        <v>#REF!</v>
      </c>
      <c r="BP2" s="9" t="e">
        <f>【総額及び平均額】賃上げ支援事業実績報告書!#REF!</f>
        <v>#REF!</v>
      </c>
      <c r="BQ2" s="9" t="e">
        <f>【総額及び平均額】賃上げ支援事業実績報告書!#REF!</f>
        <v>#REF!</v>
      </c>
      <c r="BR2" s="9" t="e">
        <f>【総額及び平均額】賃上げ支援事業実績報告書!#REF!</f>
        <v>#REF!</v>
      </c>
      <c r="BS2" s="9" t="e">
        <f>【総額及び平均額】賃上げ支援事業実績報告書!#REF!</f>
        <v>#REF!</v>
      </c>
      <c r="BT2" s="9" t="e">
        <f>【総額及び平均額】賃上げ支援事業実績報告書!#REF!</f>
        <v>#REF!</v>
      </c>
      <c r="BU2" s="9" t="e">
        <f>【総額及び平均額】賃上げ支援事業実績報告書!#REF!</f>
        <v>#REF!</v>
      </c>
      <c r="BV2" s="9" t="e">
        <f>【総額及び平均額】賃上げ支援事業実績報告書!#REF!</f>
        <v>#REF!</v>
      </c>
      <c r="BW2" s="9" t="e">
        <f>【総額及び平均額】賃上げ支援事業実績報告書!#REF!</f>
        <v>#REF!</v>
      </c>
      <c r="BX2" s="9" t="e">
        <f>【総額及び平均額】賃上げ支援事業実績報告書!#REF!</f>
        <v>#REF!</v>
      </c>
      <c r="BY2" s="9" t="e">
        <f>【総額及び平均額】賃上げ支援事業実績報告書!#REF!</f>
        <v>#REF!</v>
      </c>
      <c r="BZ2" s="9" t="e">
        <f>【総額及び平均額】賃上げ支援事業実績報告書!#REF!</f>
        <v>#REF!</v>
      </c>
      <c r="CA2" s="9" t="e">
        <f>【総額及び平均額】賃上げ支援事業実績報告書!#REF!</f>
        <v>#REF!</v>
      </c>
      <c r="CB2" s="9" t="e">
        <f>【総額及び平均額】賃上げ支援事業実績報告書!#REF!</f>
        <v>#REF!</v>
      </c>
      <c r="CC2" s="9" t="e">
        <f>【総額及び平均額】賃上げ支援事業実績報告書!#REF!</f>
        <v>#REF!</v>
      </c>
      <c r="CD2" s="9" t="e">
        <f>【総額及び平均額】賃上げ支援事業実績報告書!#REF!</f>
        <v>#REF!</v>
      </c>
      <c r="CE2" s="9" t="e">
        <f>【総額及び平均額】賃上げ支援事業実績報告書!#REF!</f>
        <v>#REF!</v>
      </c>
      <c r="CF2" s="9" t="e">
        <f>【総額及び平均額】賃上げ支援事業実績報告書!#REF!</f>
        <v>#REF!</v>
      </c>
      <c r="CG2" s="9" t="e">
        <f>【総額及び平均額】賃上げ支援事業実績報告書!#REF!</f>
        <v>#REF!</v>
      </c>
      <c r="CH2" s="9" t="e">
        <f>【総額及び平均額】賃上げ支援事業実績報告書!#REF!</f>
        <v>#REF!</v>
      </c>
      <c r="CI2" s="9" t="e">
        <f>【総額及び平均額】賃上げ支援事業実績報告書!#REF!</f>
        <v>#REF!</v>
      </c>
      <c r="CJ2" s="9" t="e">
        <f>【総額及び平均額】賃上げ支援事業実績報告書!#REF!</f>
        <v>#REF!</v>
      </c>
      <c r="CK2" s="9" t="e">
        <f>【総額及び平均額】賃上げ支援事業実績報告書!#REF!</f>
        <v>#REF!</v>
      </c>
      <c r="CL2" s="9" t="e">
        <f>【総額及び平均額】賃上げ支援事業実績報告書!#REF!</f>
        <v>#REF!</v>
      </c>
      <c r="CM2" s="9" t="e">
        <f>【総額及び平均額】賃上げ支援事業実績報告書!#REF!</f>
        <v>#REF!</v>
      </c>
      <c r="CN2" s="9" t="e">
        <f>【総額及び平均額】賃上げ支援事業実績報告書!#REF!</f>
        <v>#REF!</v>
      </c>
      <c r="CO2" s="9" t="e">
        <f>【総額及び平均額】賃上げ支援事業実績報告書!#REF!</f>
        <v>#REF!</v>
      </c>
      <c r="CP2" s="9" t="e">
        <f>【総額及び平均額】賃上げ支援事業実績報告書!#REF!</f>
        <v>#REF!</v>
      </c>
      <c r="CQ2" s="9" t="e">
        <f>【総額及び平均額】賃上げ支援事業実績報告書!#REF!</f>
        <v>#REF!</v>
      </c>
      <c r="CR2" s="9" t="e">
        <f>【総額及び平均額】賃上げ支援事業実績報告書!#REF!</f>
        <v>#REF!</v>
      </c>
      <c r="CS2" s="9" t="e">
        <f>【総額及び平均額】賃上げ支援事業実績報告書!#REF!</f>
        <v>#REF!</v>
      </c>
      <c r="CT2" s="9" t="e">
        <f>【総額及び平均額】賃上げ支援事業実績報告書!#REF!</f>
        <v>#REF!</v>
      </c>
      <c r="CU2" s="9" t="e">
        <f>【総額及び平均額】賃上げ支援事業実績報告書!#REF!</f>
        <v>#REF!</v>
      </c>
      <c r="CV2" s="9" t="e">
        <f>【総額及び平均額】賃上げ支援事業実績報告書!#REF!</f>
        <v>#REF!</v>
      </c>
      <c r="CW2" s="9" t="e">
        <f>【総額及び平均額】賃上げ支援事業実績報告書!#REF!</f>
        <v>#REF!</v>
      </c>
      <c r="CX2" s="9" t="e">
        <f>【総額及び平均額】賃上げ支援事業実績報告書!#REF!</f>
        <v>#REF!</v>
      </c>
      <c r="CY2" s="9" t="e">
        <f>【総額及び平均額】賃上げ支援事業実績報告書!#REF!</f>
        <v>#REF!</v>
      </c>
      <c r="CZ2" s="9" t="e">
        <f>【総額及び平均額】賃上げ支援事業実績報告書!#REF!</f>
        <v>#REF!</v>
      </c>
      <c r="DA2" s="9" t="e">
        <f>【総額及び平均額】賃上げ支援事業実績報告書!#REF!</f>
        <v>#REF!</v>
      </c>
      <c r="DB2" s="9" t="e">
        <f>【総額及び平均額】賃上げ支援事業実績報告書!#REF!</f>
        <v>#REF!</v>
      </c>
      <c r="DC2" s="9" t="e">
        <f>【総額及び平均額】賃上げ支援事業実績報告書!#REF!</f>
        <v>#REF!</v>
      </c>
      <c r="DD2" s="9" t="e">
        <f>【総額及び平均額】賃上げ支援事業実績報告書!#REF!</f>
        <v>#REF!</v>
      </c>
      <c r="DE2" s="9" t="e">
        <f>【総額及び平均額】賃上げ支援事業実績報告書!#REF!</f>
        <v>#REF!</v>
      </c>
      <c r="DF2" s="9" t="e">
        <f>【総額及び平均額】賃上げ支援事業実績報告書!#REF!</f>
        <v>#REF!</v>
      </c>
      <c r="DG2" s="9" t="e">
        <f>【総額及び平均額】賃上げ支援事業実績報告書!#REF!</f>
        <v>#REF!</v>
      </c>
      <c r="DH2" s="9" t="e">
        <f>【総額及び平均額】賃上げ支援事業実績報告書!#REF!</f>
        <v>#REF!</v>
      </c>
      <c r="DI2" s="9" t="e">
        <f>【総額及び平均額】賃上げ支援事業実績報告書!#REF!</f>
        <v>#REF!</v>
      </c>
      <c r="DJ2" s="9" t="e">
        <f>【総額及び平均額】賃上げ支援事業実績報告書!#REF!</f>
        <v>#REF!</v>
      </c>
      <c r="DK2" s="9" t="e">
        <f>【総額及び平均額】賃上げ支援事業実績報告書!#REF!</f>
        <v>#REF!</v>
      </c>
      <c r="DL2" s="9" t="e">
        <f>【総額及び平均額】賃上げ支援事業実績報告書!#REF!</f>
        <v>#REF!</v>
      </c>
      <c r="DM2" s="9" t="e">
        <f>【総額及び平均額】賃上げ支援事業実績報告書!#REF!</f>
        <v>#REF!</v>
      </c>
      <c r="DN2" s="9" t="e">
        <f>【総額及び平均額】賃上げ支援事業実績報告書!#REF!</f>
        <v>#REF!</v>
      </c>
      <c r="DO2" s="9" t="e">
        <f>【総額及び平均額】賃上げ支援事業実績報告書!#REF!</f>
        <v>#REF!</v>
      </c>
      <c r="DP2" s="9" t="e">
        <f>【総額及び平均額】賃上げ支援事業実績報告書!#REF!</f>
        <v>#REF!</v>
      </c>
      <c r="DQ2" s="9" t="e">
        <f>【総額及び平均額】賃上げ支援事業実績報告書!#REF!</f>
        <v>#REF!</v>
      </c>
      <c r="DR2" s="9" t="e">
        <f>【総額及び平均額】賃上げ支援事業実績報告書!#REF!</f>
        <v>#REF!</v>
      </c>
      <c r="DS2" s="9" t="e">
        <f>【総額及び平均額】賃上げ支援事業実績報告書!#REF!</f>
        <v>#REF!</v>
      </c>
      <c r="DT2" s="9" t="e">
        <f>【総額及び平均額】賃上げ支援事業実績報告書!#REF!</f>
        <v>#REF!</v>
      </c>
      <c r="DU2" s="9" t="e">
        <f>【総額及び平均額】賃上げ支援事業実績報告書!#REF!</f>
        <v>#REF!</v>
      </c>
      <c r="DV2" s="9" t="e">
        <f>【総額及び平均額】賃上げ支援事業実績報告書!#REF!</f>
        <v>#REF!</v>
      </c>
      <c r="DW2" s="9" t="e">
        <f>【総額及び平均額】賃上げ支援事業実績報告書!#REF!</f>
        <v>#REF!</v>
      </c>
      <c r="DX2" s="9" t="e">
        <f>【総額及び平均額】賃上げ支援事業実績報告書!#REF!</f>
        <v>#REF!</v>
      </c>
      <c r="DY2" s="9" t="e">
        <f>【総額及び平均額】賃上げ支援事業実績報告書!#REF!</f>
        <v>#REF!</v>
      </c>
      <c r="DZ2" s="9" t="e">
        <f>【総額及び平均額】賃上げ支援事業実績報告書!#REF!</f>
        <v>#REF!</v>
      </c>
      <c r="EA2" s="9" t="e">
        <f>【総額及び平均額】賃上げ支援事業実績報告書!#REF!</f>
        <v>#REF!</v>
      </c>
      <c r="EB2" s="9" t="e">
        <f>【総額及び平均額】賃上げ支援事業実績報告書!#REF!</f>
        <v>#REF!</v>
      </c>
      <c r="EC2" s="9" t="e">
        <f>【総額及び平均額】賃上げ支援事業実績報告書!#REF!</f>
        <v>#REF!</v>
      </c>
      <c r="ED2" s="9" t="e">
        <f>【総額及び平均額】賃上げ支援事業実績報告書!#REF!</f>
        <v>#REF!</v>
      </c>
      <c r="EE2" s="9" t="e">
        <f>【総額及び平均額】賃上げ支援事業実績報告書!#REF!</f>
        <v>#REF!</v>
      </c>
      <c r="EF2" s="9" t="e">
        <f>【総額及び平均額】賃上げ支援事業実績報告書!#REF!</f>
        <v>#REF!</v>
      </c>
      <c r="EG2" s="9" t="e">
        <f>【総額及び平均額】賃上げ支援事業実績報告書!#REF!</f>
        <v>#REF!</v>
      </c>
      <c r="EH2" s="9" t="e">
        <f>【総額及び平均額】賃上げ支援事業実績報告書!#REF!</f>
        <v>#REF!</v>
      </c>
      <c r="EI2" s="9" t="e">
        <f>【総額及び平均額】賃上げ支援事業実績報告書!#REF!</f>
        <v>#REF!</v>
      </c>
      <c r="EJ2" s="9" t="e">
        <f>【総額及び平均額】賃上げ支援事業実績報告書!#REF!</f>
        <v>#REF!</v>
      </c>
      <c r="EK2" s="9" t="e">
        <f>【総額及び平均額】賃上げ支援事業実績報告書!#REF!</f>
        <v>#REF!</v>
      </c>
      <c r="EL2" s="9" t="e">
        <f>【総額及び平均額】賃上げ支援事業実績報告書!#REF!</f>
        <v>#REF!</v>
      </c>
      <c r="EM2" s="9" t="e">
        <f>【総額及び平均額】賃上げ支援事業実績報告書!#REF!</f>
        <v>#REF!</v>
      </c>
      <c r="EN2" s="9" t="e">
        <f>【総額及び平均額】賃上げ支援事業実績報告書!#REF!</f>
        <v>#REF!</v>
      </c>
      <c r="EO2" s="9" t="e">
        <f>【総額及び平均額】賃上げ支援事業実績報告書!#REF!</f>
        <v>#REF!</v>
      </c>
      <c r="EP2" s="9" t="e">
        <f>【総額及び平均額】賃上げ支援事業実績報告書!#REF!</f>
        <v>#REF!</v>
      </c>
      <c r="EQ2" s="9" t="e">
        <f>【総額及び平均額】賃上げ支援事業実績報告書!#REF!</f>
        <v>#REF!</v>
      </c>
      <c r="ER2" s="9" t="e">
        <f>【総額及び平均額】賃上げ支援事業実績報告書!#REF!</f>
        <v>#REF!</v>
      </c>
      <c r="ES2" s="9" t="e">
        <f>【総額及び平均額】賃上げ支援事業実績報告書!#REF!</f>
        <v>#REF!</v>
      </c>
      <c r="ET2" s="9" t="e">
        <f>【総額及び平均額】賃上げ支援事業実績報告書!#REF!</f>
        <v>#REF!</v>
      </c>
      <c r="EU2" s="9" t="e">
        <f>【総額及び平均額】賃上げ支援事業実績報告書!#REF!</f>
        <v>#REF!</v>
      </c>
      <c r="EV2" s="9" t="e">
        <f>【総額及び平均額】賃上げ支援事業実績報告書!#REF!</f>
        <v>#REF!</v>
      </c>
      <c r="EW2" s="9" t="e">
        <f>【総額及び平均額】賃上げ支援事業実績報告書!#REF!</f>
        <v>#REF!</v>
      </c>
      <c r="EX2" s="9" t="e">
        <f>【総額及び平均額】賃上げ支援事業実績報告書!#REF!</f>
        <v>#REF!</v>
      </c>
      <c r="EY2" s="9" t="e">
        <f>【総額及び平均額】賃上げ支援事業実績報告書!#REF!</f>
        <v>#REF!</v>
      </c>
      <c r="EZ2" s="9" t="e">
        <f>【総額及び平均額】賃上げ支援事業実績報告書!#REF!</f>
        <v>#REF!</v>
      </c>
      <c r="FA2" s="9" t="e">
        <f>【総額及び平均額】賃上げ支援事業実績報告書!#REF!</f>
        <v>#REF!</v>
      </c>
      <c r="FB2" s="9" t="e">
        <f>【総額及び平均額】賃上げ支援事業実績報告書!#REF!</f>
        <v>#REF!</v>
      </c>
      <c r="FC2" s="9" t="e">
        <f>【総額及び平均額】賃上げ支援事業実績報告書!#REF!</f>
        <v>#REF!</v>
      </c>
      <c r="FD2" s="9" t="e">
        <f>【総額及び平均額】賃上げ支援事業実績報告書!#REF!</f>
        <v>#REF!</v>
      </c>
      <c r="FE2" s="9" t="e">
        <f>【総額及び平均額】賃上げ支援事業実績報告書!#REF!</f>
        <v>#REF!</v>
      </c>
      <c r="FF2" s="9" t="e">
        <f>【総額及び平均額】賃上げ支援事業実績報告書!#REF!</f>
        <v>#REF!</v>
      </c>
      <c r="FG2" s="9" t="e">
        <f>【総額及び平均額】賃上げ支援事業実績報告書!#REF!</f>
        <v>#REF!</v>
      </c>
      <c r="FH2" s="9" t="e">
        <f>【総額及び平均額】賃上げ支援事業実績報告書!#REF!</f>
        <v>#REF!</v>
      </c>
      <c r="FI2" s="9" t="e">
        <f>【総額及び平均額】賃上げ支援事業実績報告書!#REF!</f>
        <v>#REF!</v>
      </c>
      <c r="FJ2" s="9" t="e">
        <f>【総額及び平均額】賃上げ支援事業実績報告書!#REF!</f>
        <v>#REF!</v>
      </c>
      <c r="FK2" s="9" t="e">
        <f>【総額及び平均額】賃上げ支援事業実績報告書!#REF!</f>
        <v>#REF!</v>
      </c>
      <c r="FL2" s="9" t="e">
        <f>【総額及び平均額】賃上げ支援事業実績報告書!#REF!</f>
        <v>#REF!</v>
      </c>
      <c r="FM2" s="9" t="e">
        <f>【総額及び平均額】賃上げ支援事業実績報告書!#REF!</f>
        <v>#REF!</v>
      </c>
      <c r="FN2" s="9" t="e">
        <f>【総額及び平均額】賃上げ支援事業実績報告書!#REF!</f>
        <v>#REF!</v>
      </c>
      <c r="FO2" s="9" t="e">
        <f>【総額及び平均額】賃上げ支援事業実績報告書!#REF!</f>
        <v>#REF!</v>
      </c>
      <c r="FP2" s="9" t="e">
        <f>【総額及び平均額】賃上げ支援事業実績報告書!#REF!</f>
        <v>#REF!</v>
      </c>
      <c r="FQ2" s="9" t="e">
        <f>【総額及び平均額】賃上げ支援事業実績報告書!#REF!</f>
        <v>#REF!</v>
      </c>
      <c r="FR2" s="9" t="e">
        <f>【総額及び平均額】賃上げ支援事業実績報告書!#REF!</f>
        <v>#REF!</v>
      </c>
      <c r="FS2" s="9" t="e">
        <f>【総額及び平均額】賃上げ支援事業実績報告書!#REF!</f>
        <v>#REF!</v>
      </c>
      <c r="FT2" s="9" t="e">
        <f>【総額及び平均額】賃上げ支援事業実績報告書!#REF!</f>
        <v>#REF!</v>
      </c>
      <c r="FU2" s="9" t="e">
        <f>【総額及び平均額】賃上げ支援事業実績報告書!#REF!</f>
        <v>#REF!</v>
      </c>
      <c r="FV2" s="9" t="e">
        <f>【総額及び平均額】賃上げ支援事業実績報告書!#REF!</f>
        <v>#REF!</v>
      </c>
      <c r="FW2" s="9" t="e">
        <f>【総額及び平均額】賃上げ支援事業実績報告書!#REF!</f>
        <v>#REF!</v>
      </c>
      <c r="FX2" s="9" t="e">
        <f>【総額及び平均額】賃上げ支援事業実績報告書!#REF!</f>
        <v>#REF!</v>
      </c>
      <c r="FY2" s="9" t="e">
        <f>【総額及び平均額】賃上げ支援事業実績報告書!#REF!</f>
        <v>#REF!</v>
      </c>
      <c r="FZ2" s="9" t="e">
        <f>【総額及び平均額】賃上げ支援事業実績報告書!#REF!</f>
        <v>#REF!</v>
      </c>
      <c r="GA2" s="9" t="e">
        <f>【総額及び平均額】賃上げ支援事業実績報告書!#REF!</f>
        <v>#REF!</v>
      </c>
      <c r="GB2" s="9" t="e">
        <f>【総額及び平均額】賃上げ支援事業実績報告書!#REF!</f>
        <v>#REF!</v>
      </c>
      <c r="GC2" s="9" t="e">
        <f>【総額及び平均額】賃上げ支援事業実績報告書!#REF!</f>
        <v>#REF!</v>
      </c>
      <c r="GD2" s="9" t="e">
        <f>【総額及び平均額】賃上げ支援事業実績報告書!#REF!</f>
        <v>#REF!</v>
      </c>
      <c r="GE2" s="9" t="e">
        <f>【総額及び平均額】賃上げ支援事業実績報告書!#REF!</f>
        <v>#REF!</v>
      </c>
      <c r="GF2" s="9" t="e">
        <f>【総額及び平均額】賃上げ支援事業実績報告書!#REF!</f>
        <v>#REF!</v>
      </c>
      <c r="GG2" s="9" t="e">
        <f>【総額及び平均額】賃上げ支援事業実績報告書!#REF!</f>
        <v>#REF!</v>
      </c>
      <c r="GH2" s="9" t="e">
        <f>【総額及び平均額】賃上げ支援事業実績報告書!#REF!</f>
        <v>#REF!</v>
      </c>
      <c r="GI2" s="9" t="e">
        <f>【総額及び平均額】賃上げ支援事業実績報告書!#REF!</f>
        <v>#REF!</v>
      </c>
      <c r="GJ2" s="9" t="e">
        <f>【総額及び平均額】賃上げ支援事業実績報告書!#REF!</f>
        <v>#REF!</v>
      </c>
      <c r="GK2" s="9" t="e">
        <f>【総額及び平均額】賃上げ支援事業実績報告書!#REF!</f>
        <v>#REF!</v>
      </c>
      <c r="GL2" s="9" t="e">
        <f>【総額及び平均額】賃上げ支援事業実績報告書!#REF!</f>
        <v>#REF!</v>
      </c>
      <c r="GM2" s="9" t="e">
        <f>【総額及び平均額】賃上げ支援事業実績報告書!#REF!</f>
        <v>#REF!</v>
      </c>
      <c r="GN2" s="9" t="e">
        <f>【総額及び平均額】賃上げ支援事業実績報告書!#REF!</f>
        <v>#REF!</v>
      </c>
      <c r="GO2" s="9" t="e">
        <f>【総額及び平均額】賃上げ支援事業実績報告書!#REF!</f>
        <v>#REF!</v>
      </c>
      <c r="GP2" s="9" t="e">
        <f>【総額及び平均額】賃上げ支援事業実績報告書!#REF!</f>
        <v>#REF!</v>
      </c>
      <c r="GQ2" s="9" t="e">
        <f>【総額及び平均額】賃上げ支援事業実績報告書!#REF!</f>
        <v>#REF!</v>
      </c>
      <c r="GR2" s="9" t="e">
        <f>【総額及び平均額】賃上げ支援事業実績報告書!#REF!</f>
        <v>#REF!</v>
      </c>
      <c r="GS2" s="9" t="e">
        <f>【総額及び平均額】賃上げ支援事業実績報告書!#REF!</f>
        <v>#REF!</v>
      </c>
      <c r="GT2" s="9" t="e">
        <f>【総額及び平均額】賃上げ支援事業実績報告書!#REF!</f>
        <v>#REF!</v>
      </c>
      <c r="GU2" s="9" t="e">
        <f>【総額及び平均額】賃上げ支援事業実績報告書!#REF!</f>
        <v>#REF!</v>
      </c>
      <c r="GV2" s="9" t="e">
        <f>【総額及び平均額】賃上げ支援事業実績報告書!#REF!</f>
        <v>#REF!</v>
      </c>
      <c r="GW2" s="9" t="e">
        <f>【総額及び平均額】賃上げ支援事業実績報告書!#REF!</f>
        <v>#REF!</v>
      </c>
      <c r="GX2" s="9" t="e">
        <f>【総額及び平均額】賃上げ支援事業実績報告書!#REF!</f>
        <v>#REF!</v>
      </c>
      <c r="GY2" s="9" t="e">
        <f>【総額及び平均額】賃上げ支援事業実績報告書!#REF!</f>
        <v>#REF!</v>
      </c>
      <c r="GZ2" s="9" t="e">
        <f>【総額及び平均額】賃上げ支援事業実績報告書!#REF!</f>
        <v>#REF!</v>
      </c>
      <c r="HA2" s="9" t="e">
        <f>【総額及び平均額】賃上げ支援事業実績報告書!#REF!</f>
        <v>#REF!</v>
      </c>
      <c r="HB2" s="9" t="e">
        <f>【総額及び平均額】賃上げ支援事業実績報告書!#REF!</f>
        <v>#REF!</v>
      </c>
      <c r="HC2" s="9" t="e">
        <f>【総額及び平均額】賃上げ支援事業実績報告書!#REF!</f>
        <v>#REF!</v>
      </c>
      <c r="HD2" s="9" t="e">
        <f>【総額及び平均額】賃上げ支援事業実績報告書!#REF!</f>
        <v>#REF!</v>
      </c>
      <c r="HE2" s="9" t="e">
        <f>【総額及び平均額】賃上げ支援事業実績報告書!#REF!</f>
        <v>#REF!</v>
      </c>
      <c r="HF2" s="14"/>
      <c r="HG2" s="9" t="e">
        <f>【総額及び平均額】賃上げ支援事業実績報告書!#REF!</f>
        <v>#REF!</v>
      </c>
      <c r="HH2" s="9" t="e">
        <f>【総額及び平均額】賃上げ支援事業実績報告書!#REF!</f>
        <v>#REF!</v>
      </c>
      <c r="HI2" s="9" t="e">
        <f>【総額及び平均額】賃上げ支援事業実績報告書!#REF!</f>
        <v>#REF!</v>
      </c>
      <c r="HJ2" s="9" t="e">
        <f>【総額及び平均額】賃上げ支援事業実績報告書!#REF!</f>
        <v>#REF!</v>
      </c>
      <c r="HK2" s="9" t="e">
        <f>【総額及び平均額】賃上げ支援事業実績報告書!#REF!</f>
        <v>#REF!</v>
      </c>
      <c r="HL2" s="9" t="e">
        <f>【総額及び平均額】賃上げ支援事業実績報告書!#REF!</f>
        <v>#REF!</v>
      </c>
      <c r="HM2" s="9" t="e">
        <f>【総額及び平均額】賃上げ支援事業実績報告書!#REF!</f>
        <v>#REF!</v>
      </c>
      <c r="HN2" s="9" t="e">
        <f>【総額及び平均額】賃上げ支援事業実績報告書!#REF!</f>
        <v>#REF!</v>
      </c>
      <c r="HO2" s="9" t="e">
        <f>【総額及び平均額】賃上げ支援事業実績報告書!#REF!</f>
        <v>#REF!</v>
      </c>
      <c r="HP2" s="9" t="e">
        <f>【総額及び平均額】賃上げ支援事業実績報告書!#REF!</f>
        <v>#REF!</v>
      </c>
      <c r="HQ2" s="9" t="e">
        <f>【総額及び平均額】賃上げ支援事業実績報告書!#REF!</f>
        <v>#REF!</v>
      </c>
      <c r="HR2" s="9" t="e">
        <f>【総額及び平均額】賃上げ支援事業実績報告書!#REF!</f>
        <v>#REF!</v>
      </c>
      <c r="HS2" s="9" t="e">
        <f>【総額及び平均額】賃上げ支援事業実績報告書!#REF!</f>
        <v>#REF!</v>
      </c>
      <c r="HT2" s="9" t="e">
        <f>【総額及び平均額】賃上げ支援事業実績報告書!#REF!</f>
        <v>#REF!</v>
      </c>
      <c r="HU2" s="9" t="e">
        <f>【総額及び平均額】賃上げ支援事業実績報告書!#REF!</f>
        <v>#REF!</v>
      </c>
      <c r="HV2" s="9" t="e">
        <f>【総額及び平均額】賃上げ支援事業実績報告書!#REF!</f>
        <v>#REF!</v>
      </c>
      <c r="HW2" s="9" t="e">
        <f>【総額及び平均額】賃上げ支援事業実績報告書!#REF!</f>
        <v>#REF!</v>
      </c>
      <c r="HX2" s="9" t="e">
        <f>【総額及び平均額】賃上げ支援事業実績報告書!#REF!</f>
        <v>#REF!</v>
      </c>
      <c r="HY2" s="9" t="e">
        <f>【総額及び平均額】賃上げ支援事業実績報告書!#REF!</f>
        <v>#REF!</v>
      </c>
      <c r="HZ2" s="9" t="e">
        <f>【総額及び平均額】賃上げ支援事業実績報告書!#REF!</f>
        <v>#REF!</v>
      </c>
      <c r="IA2" s="9" t="e">
        <f>【総額及び平均額】賃上げ支援事業実績報告書!#REF!</f>
        <v>#REF!</v>
      </c>
      <c r="IB2" s="9" t="e">
        <f>【総額及び平均額】賃上げ支援事業実績報告書!#REF!</f>
        <v>#REF!</v>
      </c>
      <c r="IC2" s="9" t="e">
        <f>【総額及び平均額】賃上げ支援事業実績報告書!#REF!</f>
        <v>#REF!</v>
      </c>
      <c r="ID2" s="9" t="e">
        <f>【総額及び平均額】賃上げ支援事業実績報告書!#REF!</f>
        <v>#REF!</v>
      </c>
      <c r="IE2" s="9" t="e">
        <f>【総額及び平均額】賃上げ支援事業実績報告書!#REF!</f>
        <v>#REF!</v>
      </c>
      <c r="IF2" s="9" t="e">
        <f>【総額及び平均額】賃上げ支援事業実績報告書!#REF!</f>
        <v>#REF!</v>
      </c>
      <c r="IG2" s="9" t="e">
        <f>【総額及び平均額】賃上げ支援事業実績報告書!#REF!</f>
        <v>#REF!</v>
      </c>
      <c r="IH2" s="9" t="e">
        <f>【総額及び平均額】賃上げ支援事業実績報告書!#REF!</f>
        <v>#REF!</v>
      </c>
      <c r="II2" s="9" t="e">
        <f>【総額及び平均額】賃上げ支援事業実績報告書!#REF!</f>
        <v>#REF!</v>
      </c>
      <c r="IJ2" s="9" t="e">
        <f>【総額及び平均額】賃上げ支援事業実績報告書!#REF!</f>
        <v>#REF!</v>
      </c>
      <c r="IK2" s="9" t="e">
        <f>【総額及び平均額】賃上げ支援事業実績報告書!#REF!</f>
        <v>#REF!</v>
      </c>
      <c r="IL2" s="9" t="e">
        <f>【総額及び平均額】賃上げ支援事業実績報告書!#REF!</f>
        <v>#REF!</v>
      </c>
      <c r="IM2" s="9" t="e">
        <f>【総額及び平均額】賃上げ支援事業実績報告書!#REF!</f>
        <v>#REF!</v>
      </c>
      <c r="IN2" s="9" t="e">
        <f>【総額及び平均額】賃上げ支援事業実績報告書!#REF!</f>
        <v>#REF!</v>
      </c>
      <c r="IO2" s="9" t="e">
        <f>【総額及び平均額】賃上げ支援事業実績報告書!#REF!</f>
        <v>#REF!</v>
      </c>
      <c r="IP2" s="9" t="e">
        <f>【総額及び平均額】賃上げ支援事業実績報告書!#REF!</f>
        <v>#REF!</v>
      </c>
      <c r="IQ2" s="9" t="e">
        <f>【総額及び平均額】賃上げ支援事業実績報告書!#REF!</f>
        <v>#REF!</v>
      </c>
      <c r="IR2" s="9" t="e">
        <f>【総額及び平均額】賃上げ支援事業実績報告書!#REF!</f>
        <v>#REF!</v>
      </c>
      <c r="IS2" s="9" t="e">
        <f>【総額及び平均額】賃上げ支援事業実績報告書!#REF!</f>
        <v>#REF!</v>
      </c>
      <c r="IT2" s="9" t="e">
        <f>【総額及び平均額】賃上げ支援事業実績報告書!#REF!</f>
        <v>#REF!</v>
      </c>
      <c r="IU2" s="9" t="e">
        <f>【総額及び平均額】賃上げ支援事業実績報告書!#REF!</f>
        <v>#REF!</v>
      </c>
      <c r="IV2" s="9" t="e">
        <f>【総額及び平均額】賃上げ支援事業実績報告書!#REF!</f>
        <v>#REF!</v>
      </c>
      <c r="IW2" s="9" t="e">
        <f>【総額及び平均額】賃上げ支援事業実績報告書!#REF!</f>
        <v>#REF!</v>
      </c>
      <c r="IX2" s="9" t="e">
        <f>【総額及び平均額】賃上げ支援事業実績報告書!#REF!</f>
        <v>#REF!</v>
      </c>
      <c r="IY2" s="9" t="e">
        <f>【総額及び平均額】賃上げ支援事業実績報告書!#REF!</f>
        <v>#REF!</v>
      </c>
      <c r="IZ2" s="9" t="e">
        <f>【総額及び平均額】賃上げ支援事業実績報告書!#REF!</f>
        <v>#REF!</v>
      </c>
      <c r="JA2" s="9" t="e">
        <f>【総額及び平均額】賃上げ支援事業実績報告書!#REF!</f>
        <v>#REF!</v>
      </c>
      <c r="JB2" s="9" t="e">
        <f>【総額及び平均額】賃上げ支援事業実績報告書!#REF!</f>
        <v>#REF!</v>
      </c>
      <c r="JC2" s="9" t="e">
        <f>【総額及び平均額】賃上げ支援事業実績報告書!#REF!</f>
        <v>#REF!</v>
      </c>
      <c r="JD2" s="9" t="e">
        <f>【総額及び平均額】賃上げ支援事業実績報告書!#REF!</f>
        <v>#REF!</v>
      </c>
      <c r="JE2" s="9" t="e">
        <f>【総額及び平均額】賃上げ支援事業実績報告書!#REF!</f>
        <v>#REF!</v>
      </c>
      <c r="JF2" s="9" t="e">
        <f>【総額及び平均額】賃上げ支援事業実績報告書!#REF!</f>
        <v>#REF!</v>
      </c>
      <c r="JG2" s="9" t="e">
        <f>【総額及び平均額】賃上げ支援事業実績報告書!#REF!</f>
        <v>#REF!</v>
      </c>
      <c r="JH2" s="9" t="e">
        <f>【総額及び平均額】賃上げ支援事業実績報告書!#REF!</f>
        <v>#REF!</v>
      </c>
      <c r="JI2" s="9" t="e">
        <f>【総額及び平均額】賃上げ支援事業実績報告書!#REF!</f>
        <v>#REF!</v>
      </c>
      <c r="JJ2" s="9" t="e">
        <f>【総額及び平均額】賃上げ支援事業実績報告書!#REF!</f>
        <v>#REF!</v>
      </c>
      <c r="JK2" s="9" t="e">
        <f>【総額及び平均額】賃上げ支援事業実績報告書!#REF!</f>
        <v>#REF!</v>
      </c>
      <c r="JL2" s="9" t="e">
        <f>【総額及び平均額】賃上げ支援事業実績報告書!#REF!</f>
        <v>#REF!</v>
      </c>
      <c r="JM2" s="9" t="e">
        <f>【総額及び平均額】賃上げ支援事業実績報告書!#REF!</f>
        <v>#REF!</v>
      </c>
      <c r="JN2" s="9" t="e">
        <f>【総額及び平均額】賃上げ支援事業実績報告書!#REF!</f>
        <v>#REF!</v>
      </c>
      <c r="JO2" s="9" t="e">
        <f>【総額及び平均額】賃上げ支援事業実績報告書!#REF!</f>
        <v>#REF!</v>
      </c>
      <c r="JP2" s="9" t="e">
        <f>【総額及び平均額】賃上げ支援事業実績報告書!#REF!</f>
        <v>#REF!</v>
      </c>
      <c r="JQ2" s="9" t="e">
        <f>【総額及び平均額】賃上げ支援事業実績報告書!#REF!</f>
        <v>#REF!</v>
      </c>
      <c r="JR2" s="9" t="e">
        <f>【総額及び平均額】賃上げ支援事業実績報告書!#REF!</f>
        <v>#REF!</v>
      </c>
      <c r="JS2" s="9" t="e">
        <f>【総額及び平均額】賃上げ支援事業実績報告書!#REF!</f>
        <v>#REF!</v>
      </c>
      <c r="JT2" s="9" t="e">
        <f>【総額及び平均額】賃上げ支援事業実績報告書!#REF!</f>
        <v>#REF!</v>
      </c>
      <c r="JU2" s="9" t="e">
        <f>【総額及び平均額】賃上げ支援事業実績報告書!#REF!</f>
        <v>#REF!</v>
      </c>
      <c r="JV2" s="9" t="e">
        <f>【総額及び平均額】賃上げ支援事業実績報告書!#REF!</f>
        <v>#REF!</v>
      </c>
      <c r="JW2" s="9" t="e">
        <f>【総額及び平均額】賃上げ支援事業実績報告書!#REF!</f>
        <v>#REF!</v>
      </c>
      <c r="JX2" s="9" t="e">
        <f>【総額及び平均額】賃上げ支援事業実績報告書!#REF!</f>
        <v>#REF!</v>
      </c>
      <c r="JY2" s="9" t="e">
        <f>【総額及び平均額】賃上げ支援事業実績報告書!#REF!</f>
        <v>#REF!</v>
      </c>
      <c r="JZ2" s="9" t="e">
        <f>【総額及び平均額】賃上げ支援事業実績報告書!#REF!</f>
        <v>#REF!</v>
      </c>
      <c r="KA2" s="9" t="e">
        <f>【総額及び平均額】賃上げ支援事業実績報告書!#REF!</f>
        <v>#REF!</v>
      </c>
      <c r="KB2" s="9" t="e">
        <f>【総額及び平均額】賃上げ支援事業実績報告書!#REF!</f>
        <v>#REF!</v>
      </c>
      <c r="KC2" s="9" t="e">
        <f>【総額及び平均額】賃上げ支援事業実績報告書!#REF!</f>
        <v>#REF!</v>
      </c>
      <c r="KD2" s="9" t="e">
        <f>【総額及び平均額】賃上げ支援事業実績報告書!#REF!</f>
        <v>#REF!</v>
      </c>
      <c r="KE2" s="9" t="e">
        <f>【総額及び平均額】賃上げ支援事業実績報告書!#REF!</f>
        <v>#REF!</v>
      </c>
      <c r="KF2" s="9" t="e">
        <f>【総額及び平均額】賃上げ支援事業実績報告書!#REF!</f>
        <v>#REF!</v>
      </c>
      <c r="KG2" s="9" t="e">
        <f>【総額及び平均額】賃上げ支援事業実績報告書!#REF!</f>
        <v>#REF!</v>
      </c>
      <c r="KH2" s="9" t="e">
        <f>【総額及び平均額】賃上げ支援事業実績報告書!#REF!</f>
        <v>#REF!</v>
      </c>
      <c r="KI2" s="9" t="e">
        <f>【総額及び平均額】賃上げ支援事業実績報告書!#REF!</f>
        <v>#REF!</v>
      </c>
      <c r="KJ2" s="9" t="e">
        <f>【総額及び平均額】賃上げ支援事業実績報告書!#REF!</f>
        <v>#REF!</v>
      </c>
      <c r="KK2" s="9" t="e">
        <f>【総額及び平均額】賃上げ支援事業実績報告書!#REF!</f>
        <v>#REF!</v>
      </c>
      <c r="KL2" s="9" t="e">
        <f>【総額及び平均額】賃上げ支援事業実績報告書!#REF!</f>
        <v>#REF!</v>
      </c>
      <c r="KM2" s="9" t="e">
        <f>【総額及び平均額】賃上げ支援事業実績報告書!#REF!</f>
        <v>#REF!</v>
      </c>
      <c r="KN2" s="9" t="e">
        <f>【総額及び平均額】賃上げ支援事業実績報告書!#REF!</f>
        <v>#REF!</v>
      </c>
      <c r="KO2" s="9" t="e">
        <f>【総額及び平均額】賃上げ支援事業実績報告書!#REF!</f>
        <v>#REF!</v>
      </c>
      <c r="KP2" s="9" t="e">
        <f>【総額及び平均額】賃上げ支援事業実績報告書!#REF!</f>
        <v>#REF!</v>
      </c>
      <c r="KQ2" s="9" t="e">
        <f>【総額及び平均額】賃上げ支援事業実績報告書!#REF!</f>
        <v>#REF!</v>
      </c>
      <c r="KR2" s="9" t="e">
        <f>【総額及び平均額】賃上げ支援事業実績報告書!#REF!</f>
        <v>#REF!</v>
      </c>
      <c r="KS2" s="9" t="e">
        <f>【総額及び平均額】賃上げ支援事業実績報告書!#REF!</f>
        <v>#REF!</v>
      </c>
      <c r="KT2" s="9" t="e">
        <f>【総額及び平均額】賃上げ支援事業実績報告書!#REF!</f>
        <v>#REF!</v>
      </c>
      <c r="KU2" s="9" t="e">
        <f>【総額及び平均額】賃上げ支援事業実績報告書!#REF!</f>
        <v>#REF!</v>
      </c>
      <c r="KV2" s="9" t="e">
        <f>【総額及び平均額】賃上げ支援事業実績報告書!#REF!</f>
        <v>#REF!</v>
      </c>
      <c r="KW2" s="9" t="e">
        <f>【総額及び平均額】賃上げ支援事業実績報告書!#REF!</f>
        <v>#REF!</v>
      </c>
      <c r="KX2" s="9" t="e">
        <f>【総額及び平均額】賃上げ支援事業実績報告書!#REF!</f>
        <v>#REF!</v>
      </c>
      <c r="KY2" s="9" t="e">
        <f>【総額及び平均額】賃上げ支援事業実績報告書!#REF!</f>
        <v>#REF!</v>
      </c>
      <c r="KZ2" s="9" t="e">
        <f>【総額及び平均額】賃上げ支援事業実績報告書!#REF!</f>
        <v>#REF!</v>
      </c>
      <c r="LA2" s="9" t="e">
        <f>【総額及び平均額】賃上げ支援事業実績報告書!#REF!</f>
        <v>#REF!</v>
      </c>
      <c r="LB2" s="9" t="e">
        <f>【総額及び平均額】賃上げ支援事業実績報告書!#REF!</f>
        <v>#REF!</v>
      </c>
      <c r="LC2" s="9" t="e">
        <f>【総額及び平均額】賃上げ支援事業実績報告書!#REF!</f>
        <v>#REF!</v>
      </c>
      <c r="LD2" s="9" t="e">
        <f>【総額及び平均額】賃上げ支援事業実績報告書!#REF!</f>
        <v>#REF!</v>
      </c>
      <c r="LE2" s="9" t="e">
        <f>【総額及び平均額】賃上げ支援事業実績報告書!#REF!</f>
        <v>#REF!</v>
      </c>
      <c r="LF2" s="9" t="e">
        <f>【総額及び平均額】賃上げ支援事業実績報告書!#REF!</f>
        <v>#REF!</v>
      </c>
      <c r="LG2" s="9" t="e">
        <f>【総額及び平均額】賃上げ支援事業実績報告書!#REF!</f>
        <v>#REF!</v>
      </c>
      <c r="LH2" s="9" t="e">
        <f>【総額及び平均額】賃上げ支援事業実績報告書!#REF!</f>
        <v>#REF!</v>
      </c>
      <c r="LI2" s="9" t="e">
        <f>【総額及び平均額】賃上げ支援事業実績報告書!#REF!</f>
        <v>#REF!</v>
      </c>
      <c r="LJ2" s="9" t="e">
        <f>【総額及び平均額】賃上げ支援事業実績報告書!#REF!</f>
        <v>#REF!</v>
      </c>
      <c r="LK2" s="9" t="e">
        <f>【総額及び平均額】賃上げ支援事業実績報告書!#REF!</f>
        <v>#REF!</v>
      </c>
      <c r="LL2" s="9" t="e">
        <f>【総額及び平均額】賃上げ支援事業実績報告書!#REF!</f>
        <v>#REF!</v>
      </c>
      <c r="LM2" s="9" t="e">
        <f>【総額及び平均額】賃上げ支援事業実績報告書!#REF!</f>
        <v>#REF!</v>
      </c>
      <c r="LN2" s="9" t="e">
        <f>【総額及び平均額】賃上げ支援事業実績報告書!#REF!</f>
        <v>#REF!</v>
      </c>
      <c r="LO2" s="9" t="e">
        <f>【総額及び平均額】賃上げ支援事業実績報告書!#REF!</f>
        <v>#REF!</v>
      </c>
      <c r="LP2" s="9" t="e">
        <f>【総額及び平均額】賃上げ支援事業実績報告書!#REF!</f>
        <v>#REF!</v>
      </c>
      <c r="LQ2" s="9" t="e">
        <f>【総額及び平均額】賃上げ支援事業実績報告書!#REF!</f>
        <v>#REF!</v>
      </c>
      <c r="LR2" s="9" t="e">
        <f>【総額及び平均額】賃上げ支援事業実績報告書!#REF!</f>
        <v>#REF!</v>
      </c>
      <c r="LS2" s="9" t="e">
        <f>【総額及び平均額】賃上げ支援事業実績報告書!#REF!</f>
        <v>#REF!</v>
      </c>
      <c r="LT2" s="9" t="e">
        <f>【総額及び平均額】賃上げ支援事業実績報告書!#REF!</f>
        <v>#REF!</v>
      </c>
      <c r="LU2" s="9" t="e">
        <f>【総額及び平均額】賃上げ支援事業実績報告書!#REF!</f>
        <v>#REF!</v>
      </c>
      <c r="LV2" s="9" t="e">
        <f>【総額及び平均額】賃上げ支援事業実績報告書!#REF!</f>
        <v>#REF!</v>
      </c>
      <c r="LW2" s="9" t="e">
        <f>【総額及び平均額】賃上げ支援事業実績報告書!#REF!</f>
        <v>#REF!</v>
      </c>
      <c r="LX2" s="9" t="e">
        <f>【総額及び平均額】賃上げ支援事業実績報告書!#REF!</f>
        <v>#REF!</v>
      </c>
      <c r="LY2" s="9" t="e">
        <f>【総額及び平均額】賃上げ支援事業実績報告書!#REF!</f>
        <v>#REF!</v>
      </c>
      <c r="LZ2" s="9" t="e">
        <f>【総額及び平均額】賃上げ支援事業実績報告書!#REF!</f>
        <v>#REF!</v>
      </c>
      <c r="MA2" s="9" t="e">
        <f>【総額及び平均額】賃上げ支援事業実績報告書!#REF!</f>
        <v>#REF!</v>
      </c>
      <c r="MB2" s="9" t="e">
        <f>【総額及び平均額】賃上げ支援事業実績報告書!#REF!</f>
        <v>#REF!</v>
      </c>
      <c r="MC2" s="9" t="e">
        <f>【総額及び平均額】賃上げ支援事業実績報告書!#REF!</f>
        <v>#REF!</v>
      </c>
      <c r="MD2" s="9" t="e">
        <f>【総額及び平均額】賃上げ支援事業実績報告書!#REF!</f>
        <v>#REF!</v>
      </c>
      <c r="ME2" s="9" t="e">
        <f>【総額及び平均額】賃上げ支援事業実績報告書!#REF!</f>
        <v>#REF!</v>
      </c>
      <c r="MF2" s="9" t="e">
        <f>【総額及び平均額】賃上げ支援事業実績報告書!#REF!</f>
        <v>#REF!</v>
      </c>
      <c r="MG2" s="9" t="e">
        <f>【総額及び平均額】賃上げ支援事業実績報告書!#REF!</f>
        <v>#REF!</v>
      </c>
      <c r="MH2" s="9" t="e">
        <f>【総額及び平均額】賃上げ支援事業実績報告書!#REF!</f>
        <v>#REF!</v>
      </c>
      <c r="MI2" s="9" t="e">
        <f>【総額及び平均額】賃上げ支援事業実績報告書!#REF!</f>
        <v>#REF!</v>
      </c>
      <c r="MJ2" s="9" t="e">
        <f>【総額及び平均額】賃上げ支援事業実績報告書!#REF!</f>
        <v>#REF!</v>
      </c>
      <c r="MK2" s="9" t="e">
        <f>【総額及び平均額】賃上げ支援事業実績報告書!#REF!</f>
        <v>#REF!</v>
      </c>
      <c r="ML2" s="9" t="e">
        <f>【総額及び平均額】賃上げ支援事業実績報告書!#REF!</f>
        <v>#REF!</v>
      </c>
      <c r="MM2" s="9" t="e">
        <f>【総額及び平均額】賃上げ支援事業実績報告書!#REF!</f>
        <v>#REF!</v>
      </c>
      <c r="MN2" s="9" t="e">
        <f>【総額及び平均額】賃上げ支援事業実績報告書!#REF!</f>
        <v>#REF!</v>
      </c>
      <c r="MO2" s="9" t="e">
        <f>【総額及び平均額】賃上げ支援事業実績報告書!#REF!</f>
        <v>#REF!</v>
      </c>
      <c r="MP2" s="9" t="e">
        <f>【総額及び平均額】賃上げ支援事業実績報告書!#REF!</f>
        <v>#REF!</v>
      </c>
      <c r="MQ2" s="9" t="e">
        <f>【総額及び平均額】賃上げ支援事業実績報告書!#REF!</f>
        <v>#REF!</v>
      </c>
      <c r="MR2" s="9" t="e">
        <f>【総額及び平均額】賃上げ支援事業実績報告書!#REF!</f>
        <v>#REF!</v>
      </c>
      <c r="MS2" s="9" t="e">
        <f>【総額及び平均額】賃上げ支援事業実績報告書!#REF!</f>
        <v>#REF!</v>
      </c>
      <c r="MT2" s="9" t="e">
        <f>【総額及び平均額】賃上げ支援事業実績報告書!#REF!</f>
        <v>#REF!</v>
      </c>
      <c r="MU2" s="9" t="e">
        <f>【総額及び平均額】賃上げ支援事業実績報告書!#REF!</f>
        <v>#REF!</v>
      </c>
      <c r="MV2" s="9" t="e">
        <f>【総額及び平均額】賃上げ支援事業実績報告書!#REF!</f>
        <v>#REF!</v>
      </c>
      <c r="MW2" s="9" t="e">
        <f>【総額及び平均額】賃上げ支援事業実績報告書!#REF!</f>
        <v>#REF!</v>
      </c>
      <c r="MX2" s="9" t="e">
        <f>【総額及び平均額】賃上げ支援事業実績報告書!#REF!</f>
        <v>#REF!</v>
      </c>
      <c r="MY2" s="9" t="e">
        <f>【総額及び平均額】賃上げ支援事業実績報告書!#REF!</f>
        <v>#REF!</v>
      </c>
      <c r="MZ2" s="9" t="e">
        <f>【総額及び平均額】賃上げ支援事業実績報告書!#REF!</f>
        <v>#REF!</v>
      </c>
      <c r="NA2" s="9" t="e">
        <f>【総額及び平均額】賃上げ支援事業実績報告書!#REF!</f>
        <v>#REF!</v>
      </c>
      <c r="NB2" s="9" t="e">
        <f>【総額及び平均額】賃上げ支援事業実績報告書!#REF!</f>
        <v>#REF!</v>
      </c>
      <c r="NC2" s="9" t="e">
        <f>【総額及び平均額】賃上げ支援事業実績報告書!#REF!</f>
        <v>#REF!</v>
      </c>
      <c r="ND2" s="9" t="e">
        <f>【総額及び平均額】賃上げ支援事業実績報告書!#REF!</f>
        <v>#REF!</v>
      </c>
      <c r="NE2" s="9" t="e">
        <f>【総額及び平均額】賃上げ支援事業実績報告書!#REF!</f>
        <v>#REF!</v>
      </c>
      <c r="NF2" s="9" t="e">
        <f>【総額及び平均額】賃上げ支援事業実績報告書!#REF!</f>
        <v>#REF!</v>
      </c>
      <c r="NG2" s="9" t="e">
        <f>【総額及び平均額】賃上げ支援事業実績報告書!#REF!</f>
        <v>#REF!</v>
      </c>
      <c r="NH2" s="9" t="e">
        <f>【総額及び平均額】賃上げ支援事業実績報告書!#REF!</f>
        <v>#REF!</v>
      </c>
      <c r="NI2" s="9" t="e">
        <f>【総額及び平均額】賃上げ支援事業実績報告書!#REF!</f>
        <v>#REF!</v>
      </c>
      <c r="NJ2" s="9" t="e">
        <f>【総額及び平均額】賃上げ支援事業実績報告書!#REF!</f>
        <v>#REF!</v>
      </c>
      <c r="NK2" s="9" t="e">
        <f>【総額及び平均額】賃上げ支援事業実績報告書!#REF!</f>
        <v>#REF!</v>
      </c>
      <c r="NL2" s="9" t="e">
        <f>【総額及び平均額】賃上げ支援事業実績報告書!#REF!</f>
        <v>#REF!</v>
      </c>
      <c r="NM2" s="9" t="e">
        <f>【総額及び平均額】賃上げ支援事業実績報告書!#REF!</f>
        <v>#REF!</v>
      </c>
      <c r="NN2" s="9" t="e">
        <f>【総額及び平均額】賃上げ支援事業実績報告書!#REF!</f>
        <v>#REF!</v>
      </c>
      <c r="NO2" s="9" t="e">
        <f>【総額及び平均額】賃上げ支援事業実績報告書!#REF!</f>
        <v>#REF!</v>
      </c>
      <c r="NP2" s="9" t="e">
        <f>【総額及び平均額】賃上げ支援事業実績報告書!#REF!</f>
        <v>#REF!</v>
      </c>
      <c r="NQ2" s="9" t="e">
        <f>【総額及び平均額】賃上げ支援事業実績報告書!#REF!</f>
        <v>#REF!</v>
      </c>
      <c r="NR2" s="9" t="e">
        <f>【総額及び平均額】賃上げ支援事業実績報告書!#REF!</f>
        <v>#REF!</v>
      </c>
      <c r="NS2" s="9" t="e">
        <f>【総額及び平均額】賃上げ支援事業実績報告書!#REF!</f>
        <v>#REF!</v>
      </c>
      <c r="NT2" s="9" t="e">
        <f>【総額及び平均額】賃上げ支援事業実績報告書!#REF!</f>
        <v>#REF!</v>
      </c>
      <c r="NU2" s="9" t="e">
        <f>【総額及び平均額】賃上げ支援事業実績報告書!#REF!</f>
        <v>#REF!</v>
      </c>
      <c r="NV2" s="9" t="e">
        <f>【総額及び平均額】賃上げ支援事業実績報告書!#REF!</f>
        <v>#REF!</v>
      </c>
      <c r="NW2" s="9" t="e">
        <f>【総額及び平均額】賃上げ支援事業実績報告書!#REF!</f>
        <v>#REF!</v>
      </c>
      <c r="NX2" s="9" t="e">
        <f>【総額及び平均額】賃上げ支援事業実績報告書!#REF!</f>
        <v>#REF!</v>
      </c>
      <c r="NY2" s="9" t="e">
        <f>【総額及び平均額】賃上げ支援事業実績報告書!#REF!</f>
        <v>#REF!</v>
      </c>
      <c r="NZ2" s="9" t="e">
        <f>【総額及び平均額】賃上げ支援事業実績報告書!#REF!</f>
        <v>#REF!</v>
      </c>
      <c r="OA2" s="9" t="e">
        <f>【総額及び平均額】賃上げ支援事業実績報告書!#REF!</f>
        <v>#REF!</v>
      </c>
      <c r="OB2" s="9" t="e">
        <f>【総額及び平均額】賃上げ支援事業実績報告書!#REF!</f>
        <v>#REF!</v>
      </c>
      <c r="OC2" s="9" t="e">
        <f>【総額及び平均額】賃上げ支援事業実績報告書!#REF!</f>
        <v>#REF!</v>
      </c>
      <c r="OD2" s="9" t="e">
        <f>【総額及び平均額】賃上げ支援事業実績報告書!#REF!</f>
        <v>#REF!</v>
      </c>
      <c r="OE2" s="9" t="e">
        <f>【総額及び平均額】賃上げ支援事業実績報告書!#REF!</f>
        <v>#REF!</v>
      </c>
      <c r="OF2" s="9" t="e">
        <f>【総額及び平均額】賃上げ支援事業実績報告書!#REF!</f>
        <v>#REF!</v>
      </c>
      <c r="OG2" s="9" t="e">
        <f>【総額及び平均額】賃上げ支援事業実績報告書!#REF!</f>
        <v>#REF!</v>
      </c>
      <c r="OH2" s="9" t="e">
        <f>【総額及び平均額】賃上げ支援事業実績報告書!#REF!</f>
        <v>#REF!</v>
      </c>
      <c r="OI2" s="9" t="e">
        <f>【総額及び平均額】賃上げ支援事業実績報告書!#REF!</f>
        <v>#REF!</v>
      </c>
      <c r="OJ2" s="9" t="e">
        <f>【総額及び平均額】賃上げ支援事業実績報告書!#REF!</f>
        <v>#REF!</v>
      </c>
      <c r="OK2" s="9" t="e">
        <f>【総額及び平均額】賃上げ支援事業実績報告書!#REF!</f>
        <v>#REF!</v>
      </c>
      <c r="OL2" s="9" t="e">
        <f>【総額及び平均額】賃上げ支援事業実績報告書!#REF!</f>
        <v>#REF!</v>
      </c>
      <c r="OM2" s="9" t="e">
        <f>【総額及び平均額】賃上げ支援事業実績報告書!#REF!</f>
        <v>#REF!</v>
      </c>
      <c r="ON2" s="9" t="e">
        <f>【総額及び平均額】賃上げ支援事業実績報告書!#REF!</f>
        <v>#REF!</v>
      </c>
      <c r="OO2" s="9" t="e">
        <f>【総額及び平均額】賃上げ支援事業実績報告書!#REF!</f>
        <v>#REF!</v>
      </c>
      <c r="OP2" s="9" t="e">
        <f>【総額及び平均額】賃上げ支援事業実績報告書!#REF!</f>
        <v>#REF!</v>
      </c>
      <c r="OQ2" s="9" t="e">
        <f>【総額及び平均額】賃上げ支援事業実績報告書!#REF!</f>
        <v>#REF!</v>
      </c>
      <c r="OR2" s="9" t="e">
        <f>【総額及び平均額】賃上げ支援事業実績報告書!#REF!</f>
        <v>#REF!</v>
      </c>
      <c r="OS2" s="9" t="e">
        <f>【総額及び平均額】賃上げ支援事業実績報告書!#REF!</f>
        <v>#REF!</v>
      </c>
      <c r="OT2" s="9" t="e">
        <f>【総額及び平均額】賃上げ支援事業実績報告書!#REF!</f>
        <v>#REF!</v>
      </c>
      <c r="OU2" s="9" t="e">
        <f>【総額及び平均額】賃上げ支援事業実績報告書!#REF!</f>
        <v>#REF!</v>
      </c>
      <c r="OV2" s="9" t="e">
        <f>【総額及び平均額】賃上げ支援事業実績報告書!#REF!</f>
        <v>#REF!</v>
      </c>
      <c r="OW2" s="9" t="e">
        <f>【総額及び平均額】賃上げ支援事業実績報告書!#REF!</f>
        <v>#REF!</v>
      </c>
      <c r="OX2" s="9" t="e">
        <f>【総額及び平均額】賃上げ支援事業実績報告書!#REF!</f>
        <v>#REF!</v>
      </c>
      <c r="OY2" s="9" t="e">
        <f>【総額及び平均額】賃上げ支援事業実績報告書!#REF!</f>
        <v>#REF!</v>
      </c>
      <c r="OZ2" s="9" t="e">
        <f>【総額及び平均額】賃上げ支援事業実績報告書!#REF!</f>
        <v>#REF!</v>
      </c>
      <c r="PA2" s="9" t="e">
        <f>【総額及び平均額】賃上げ支援事業実績報告書!#REF!</f>
        <v>#REF!</v>
      </c>
      <c r="PB2" s="9" t="e">
        <f>【総額及び平均額】賃上げ支援事業実績報告書!#REF!</f>
        <v>#REF!</v>
      </c>
      <c r="PC2" s="9" t="e">
        <f>【総額及び平均額】賃上げ支援事業実績報告書!#REF!</f>
        <v>#REF!</v>
      </c>
      <c r="PD2" s="9" t="e">
        <f>【総額及び平均額】賃上げ支援事業実績報告書!#REF!</f>
        <v>#REF!</v>
      </c>
      <c r="PE2" s="9" t="e">
        <f>【総額及び平均額】賃上げ支援事業実績報告書!#REF!</f>
        <v>#REF!</v>
      </c>
      <c r="PF2" s="9" t="e">
        <f>【総額及び平均額】賃上げ支援事業実績報告書!#REF!</f>
        <v>#REF!</v>
      </c>
      <c r="PG2" s="9" t="e">
        <f>【総額及び平均額】賃上げ支援事業実績報告書!#REF!</f>
        <v>#REF!</v>
      </c>
      <c r="PH2" s="9" t="e">
        <f>【総額及び平均額】賃上げ支援事業実績報告書!#REF!</f>
        <v>#REF!</v>
      </c>
    </row>
    <row r="3" spans="1:424" ht="24" customHeight="1">
      <c r="A3" s="125"/>
      <c r="B3" s="125"/>
      <c r="C3" s="17"/>
      <c r="D3" s="9" t="e">
        <f>【総額及び平均額】賃上げ支援事業実績報告書!#REF!</f>
        <v>#REF!</v>
      </c>
      <c r="E3" s="9" t="e">
        <f>【総額及び平均額】賃上げ支援事業実績報告書!#REF!</f>
        <v>#REF!</v>
      </c>
      <c r="F3" s="9" t="e">
        <f>【総額及び平均額】賃上げ支援事業実績報告書!#REF!</f>
        <v>#REF!</v>
      </c>
      <c r="G3" s="9" t="e">
        <f>【総額及び平均額】賃上げ支援事業実績報告書!#REF!</f>
        <v>#REF!</v>
      </c>
      <c r="H3" s="9" t="e">
        <f>【総額及び平均額】賃上げ支援事業実績報告書!#REF!</f>
        <v>#REF!</v>
      </c>
      <c r="I3" s="9" t="e">
        <f>【総額及び平均額】賃上げ支援事業実績報告書!#REF!</f>
        <v>#REF!</v>
      </c>
      <c r="J3" s="9" t="e">
        <f>【総額及び平均額】賃上げ支援事業実績報告書!#REF!</f>
        <v>#REF!</v>
      </c>
      <c r="K3" s="9" t="e">
        <f>【総額及び平均額】賃上げ支援事業実績報告書!#REF!</f>
        <v>#REF!</v>
      </c>
      <c r="L3" s="9" t="e">
        <f>【総額及び平均額】賃上げ支援事業実績報告書!#REF!</f>
        <v>#REF!</v>
      </c>
      <c r="M3" s="9" t="e">
        <f>【総額及び平均額】賃上げ支援事業実績報告書!#REF!</f>
        <v>#REF!</v>
      </c>
      <c r="N3" s="9" t="e">
        <f>【総額及び平均額】賃上げ支援事業実績報告書!#REF!</f>
        <v>#REF!</v>
      </c>
      <c r="O3" s="9" t="e">
        <f>【総額及び平均額】賃上げ支援事業実績報告書!#REF!</f>
        <v>#REF!</v>
      </c>
      <c r="P3" s="9" t="e">
        <f>【総額及び平均額】賃上げ支援事業実績報告書!#REF!</f>
        <v>#REF!</v>
      </c>
      <c r="Q3" s="9" t="e">
        <f>【総額及び平均額】賃上げ支援事業実績報告書!#REF!</f>
        <v>#REF!</v>
      </c>
      <c r="R3" s="9" t="e">
        <f>【総額及び平均額】賃上げ支援事業実績報告書!#REF!</f>
        <v>#REF!</v>
      </c>
      <c r="S3" s="9" t="e">
        <f>【総額及び平均額】賃上げ支援事業実績報告書!#REF!</f>
        <v>#REF!</v>
      </c>
      <c r="T3" s="9" t="e">
        <f>【総額及び平均額】賃上げ支援事業実績報告書!#REF!</f>
        <v>#REF!</v>
      </c>
      <c r="U3" s="9" t="e">
        <f>【総額及び平均額】賃上げ支援事業実績報告書!#REF!</f>
        <v>#REF!</v>
      </c>
      <c r="V3" s="9" t="e">
        <f>【総額及び平均額】賃上げ支援事業実績報告書!#REF!</f>
        <v>#REF!</v>
      </c>
      <c r="W3" s="9" t="e">
        <f>【総額及び平均額】賃上げ支援事業実績報告書!#REF!</f>
        <v>#REF!</v>
      </c>
      <c r="X3" s="9" t="e">
        <f>【総額及び平均額】賃上げ支援事業実績報告書!#REF!</f>
        <v>#REF!</v>
      </c>
      <c r="Y3" s="9" t="e">
        <f>【総額及び平均額】賃上げ支援事業実績報告書!#REF!</f>
        <v>#REF!</v>
      </c>
      <c r="Z3" s="9" t="e">
        <f>【総額及び平均額】賃上げ支援事業実績報告書!#REF!</f>
        <v>#REF!</v>
      </c>
      <c r="AA3" s="9" t="e">
        <f>【総額及び平均額】賃上げ支援事業実績報告書!#REF!</f>
        <v>#REF!</v>
      </c>
      <c r="AB3" s="9" t="e">
        <f>【総額及び平均額】賃上げ支援事業実績報告書!#REF!</f>
        <v>#REF!</v>
      </c>
      <c r="AC3" s="9" t="e">
        <f>【総額及び平均額】賃上げ支援事業実績報告書!#REF!</f>
        <v>#REF!</v>
      </c>
      <c r="AD3" s="9" t="e">
        <f>【総額及び平均額】賃上げ支援事業実績報告書!#REF!</f>
        <v>#REF!</v>
      </c>
      <c r="AE3" s="9" t="e">
        <f>【総額及び平均額】賃上げ支援事業実績報告書!#REF!</f>
        <v>#REF!</v>
      </c>
      <c r="AF3" s="9" t="e">
        <f>【総額及び平均額】賃上げ支援事業実績報告書!#REF!</f>
        <v>#REF!</v>
      </c>
      <c r="AG3" s="9" t="e">
        <f>【総額及び平均額】賃上げ支援事業実績報告書!#REF!</f>
        <v>#REF!</v>
      </c>
      <c r="AH3" s="9" t="e">
        <f>【総額及び平均額】賃上げ支援事業実績報告書!#REF!</f>
        <v>#REF!</v>
      </c>
      <c r="AI3" s="9" t="e">
        <f>【総額及び平均額】賃上げ支援事業実績報告書!#REF!</f>
        <v>#REF!</v>
      </c>
      <c r="AJ3" s="9" t="e">
        <f>【総額及び平均額】賃上げ支援事業実績報告書!#REF!</f>
        <v>#REF!</v>
      </c>
      <c r="AK3" s="9" t="e">
        <f>【総額及び平均額】賃上げ支援事業実績報告書!#REF!</f>
        <v>#REF!</v>
      </c>
      <c r="AL3" s="9" t="e">
        <f>【総額及び平均額】賃上げ支援事業実績報告書!#REF!</f>
        <v>#REF!</v>
      </c>
      <c r="AM3" s="9" t="e">
        <f>【総額及び平均額】賃上げ支援事業実績報告書!#REF!</f>
        <v>#REF!</v>
      </c>
      <c r="AN3" s="9" t="e">
        <f>【総額及び平均額】賃上げ支援事業実績報告書!#REF!</f>
        <v>#REF!</v>
      </c>
      <c r="AO3" s="9" t="e">
        <f>【総額及び平均額】賃上げ支援事業実績報告書!#REF!</f>
        <v>#REF!</v>
      </c>
      <c r="AP3" s="9" t="e">
        <f>【総額及び平均額】賃上げ支援事業実績報告書!#REF!</f>
        <v>#REF!</v>
      </c>
      <c r="AQ3" s="9" t="e">
        <f>【総額及び平均額】賃上げ支援事業実績報告書!#REF!</f>
        <v>#REF!</v>
      </c>
      <c r="AR3" s="9" t="e">
        <f>【総額及び平均額】賃上げ支援事業実績報告書!#REF!</f>
        <v>#REF!</v>
      </c>
      <c r="AS3" s="9" t="e">
        <f>【総額及び平均額】賃上げ支援事業実績報告書!#REF!</f>
        <v>#REF!</v>
      </c>
      <c r="AT3" s="9" t="e">
        <f>【総額及び平均額】賃上げ支援事業実績報告書!#REF!</f>
        <v>#REF!</v>
      </c>
      <c r="AU3" s="9" t="e">
        <f>【総額及び平均額】賃上げ支援事業実績報告書!#REF!</f>
        <v>#REF!</v>
      </c>
      <c r="AV3" s="9" t="e">
        <f>【総額及び平均額】賃上げ支援事業実績報告書!#REF!</f>
        <v>#REF!</v>
      </c>
      <c r="AW3" s="9" t="e">
        <f>【総額及び平均額】賃上げ支援事業実績報告書!#REF!</f>
        <v>#REF!</v>
      </c>
      <c r="AX3" s="9" t="e">
        <f>【総額及び平均額】賃上げ支援事業実績報告書!#REF!</f>
        <v>#REF!</v>
      </c>
      <c r="AY3" s="9" t="e">
        <f>【総額及び平均額】賃上げ支援事業実績報告書!#REF!</f>
        <v>#REF!</v>
      </c>
      <c r="AZ3" s="9" t="e">
        <f>【総額及び平均額】賃上げ支援事業実績報告書!#REF!</f>
        <v>#REF!</v>
      </c>
      <c r="BA3" s="9" t="e">
        <f>【総額及び平均額】賃上げ支援事業実績報告書!#REF!</f>
        <v>#REF!</v>
      </c>
      <c r="BB3" s="9" t="e">
        <f>【総額及び平均額】賃上げ支援事業実績報告書!#REF!</f>
        <v>#REF!</v>
      </c>
      <c r="BC3" s="9" t="e">
        <f>【総額及び平均額】賃上げ支援事業実績報告書!#REF!</f>
        <v>#REF!</v>
      </c>
      <c r="BD3" s="9" t="e">
        <f>【総額及び平均額】賃上げ支援事業実績報告書!#REF!</f>
        <v>#REF!</v>
      </c>
      <c r="BE3" s="9" t="e">
        <f>【総額及び平均額】賃上げ支援事業実績報告書!#REF!</f>
        <v>#REF!</v>
      </c>
      <c r="BF3" s="9" t="e">
        <f>【総額及び平均額】賃上げ支援事業実績報告書!#REF!</f>
        <v>#REF!</v>
      </c>
      <c r="BG3" s="9" t="e">
        <f>【総額及び平均額】賃上げ支援事業実績報告書!#REF!</f>
        <v>#REF!</v>
      </c>
      <c r="BH3" s="9" t="e">
        <f>【総額及び平均額】賃上げ支援事業実績報告書!#REF!</f>
        <v>#REF!</v>
      </c>
      <c r="BI3" s="9" t="e">
        <f>【総額及び平均額】賃上げ支援事業実績報告書!#REF!</f>
        <v>#REF!</v>
      </c>
      <c r="BJ3" s="9" t="e">
        <f>【総額及び平均額】賃上げ支援事業実績報告書!#REF!</f>
        <v>#REF!</v>
      </c>
      <c r="BK3" s="9" t="e">
        <f>【総額及び平均額】賃上げ支援事業実績報告書!#REF!</f>
        <v>#REF!</v>
      </c>
      <c r="BL3" s="9" t="e">
        <f>【総額及び平均額】賃上げ支援事業実績報告書!#REF!</f>
        <v>#REF!</v>
      </c>
      <c r="BM3" s="9" t="e">
        <f>【総額及び平均額】賃上げ支援事業実績報告書!#REF!</f>
        <v>#REF!</v>
      </c>
      <c r="BN3" s="9" t="e">
        <f>【総額及び平均額】賃上げ支援事業実績報告書!#REF!</f>
        <v>#REF!</v>
      </c>
      <c r="BO3" s="9" t="e">
        <f>【総額及び平均額】賃上げ支援事業実績報告書!#REF!</f>
        <v>#REF!</v>
      </c>
      <c r="BP3" s="9" t="e">
        <f>【総額及び平均額】賃上げ支援事業実績報告書!#REF!</f>
        <v>#REF!</v>
      </c>
      <c r="BQ3" s="9" t="e">
        <f>【総額及び平均額】賃上げ支援事業実績報告書!#REF!</f>
        <v>#REF!</v>
      </c>
      <c r="BR3" s="9" t="e">
        <f>【総額及び平均額】賃上げ支援事業実績報告書!#REF!</f>
        <v>#REF!</v>
      </c>
      <c r="BS3" s="9" t="e">
        <f>【総額及び平均額】賃上げ支援事業実績報告書!#REF!</f>
        <v>#REF!</v>
      </c>
      <c r="BT3" s="9" t="e">
        <f>【総額及び平均額】賃上げ支援事業実績報告書!#REF!</f>
        <v>#REF!</v>
      </c>
      <c r="BU3" s="9" t="e">
        <f>【総額及び平均額】賃上げ支援事業実績報告書!#REF!</f>
        <v>#REF!</v>
      </c>
      <c r="BV3" s="9" t="e">
        <f>【総額及び平均額】賃上げ支援事業実績報告書!#REF!</f>
        <v>#REF!</v>
      </c>
      <c r="BW3" s="9" t="e">
        <f>【総額及び平均額】賃上げ支援事業実績報告書!#REF!</f>
        <v>#REF!</v>
      </c>
      <c r="BX3" s="9" t="e">
        <f>【総額及び平均額】賃上げ支援事業実績報告書!#REF!</f>
        <v>#REF!</v>
      </c>
      <c r="BY3" s="9" t="e">
        <f>【総額及び平均額】賃上げ支援事業実績報告書!#REF!</f>
        <v>#REF!</v>
      </c>
      <c r="BZ3" s="9" t="e">
        <f>【総額及び平均額】賃上げ支援事業実績報告書!#REF!</f>
        <v>#REF!</v>
      </c>
      <c r="CA3" s="9" t="e">
        <f>【総額及び平均額】賃上げ支援事業実績報告書!#REF!</f>
        <v>#REF!</v>
      </c>
      <c r="CB3" s="9" t="e">
        <f>【総額及び平均額】賃上げ支援事業実績報告書!#REF!</f>
        <v>#REF!</v>
      </c>
      <c r="CC3" s="9" t="e">
        <f>【総額及び平均額】賃上げ支援事業実績報告書!#REF!</f>
        <v>#REF!</v>
      </c>
      <c r="CD3" s="9" t="e">
        <f>【総額及び平均額】賃上げ支援事業実績報告書!#REF!</f>
        <v>#REF!</v>
      </c>
      <c r="CE3" s="9" t="e">
        <f>【総額及び平均額】賃上げ支援事業実績報告書!#REF!</f>
        <v>#REF!</v>
      </c>
      <c r="CF3" s="9" t="e">
        <f>【総額及び平均額】賃上げ支援事業実績報告書!#REF!</f>
        <v>#REF!</v>
      </c>
      <c r="CG3" s="9" t="e">
        <f>【総額及び平均額】賃上げ支援事業実績報告書!#REF!</f>
        <v>#REF!</v>
      </c>
      <c r="CH3" s="9" t="e">
        <f>【総額及び平均額】賃上げ支援事業実績報告書!#REF!</f>
        <v>#REF!</v>
      </c>
      <c r="CI3" s="9" t="e">
        <f>【総額及び平均額】賃上げ支援事業実績報告書!#REF!</f>
        <v>#REF!</v>
      </c>
      <c r="CJ3" s="9" t="e">
        <f>【総額及び平均額】賃上げ支援事業実績報告書!#REF!</f>
        <v>#REF!</v>
      </c>
      <c r="CK3" s="9" t="e">
        <f>【総額及び平均額】賃上げ支援事業実績報告書!#REF!</f>
        <v>#REF!</v>
      </c>
      <c r="CL3" s="9" t="e">
        <f>【総額及び平均額】賃上げ支援事業実績報告書!#REF!</f>
        <v>#REF!</v>
      </c>
      <c r="CM3" s="9" t="e">
        <f>【総額及び平均額】賃上げ支援事業実績報告書!#REF!</f>
        <v>#REF!</v>
      </c>
      <c r="CN3" s="9" t="e">
        <f>【総額及び平均額】賃上げ支援事業実績報告書!#REF!</f>
        <v>#REF!</v>
      </c>
      <c r="CO3" s="9" t="e">
        <f>【総額及び平均額】賃上げ支援事業実績報告書!#REF!</f>
        <v>#REF!</v>
      </c>
      <c r="CP3" s="9" t="e">
        <f>【総額及び平均額】賃上げ支援事業実績報告書!#REF!</f>
        <v>#REF!</v>
      </c>
      <c r="CQ3" s="9" t="e">
        <f>【総額及び平均額】賃上げ支援事業実績報告書!#REF!</f>
        <v>#REF!</v>
      </c>
      <c r="CR3" s="9" t="e">
        <f>【総額及び平均額】賃上げ支援事業実績報告書!#REF!</f>
        <v>#REF!</v>
      </c>
      <c r="CS3" s="9" t="e">
        <f>【総額及び平均額】賃上げ支援事業実績報告書!#REF!</f>
        <v>#REF!</v>
      </c>
      <c r="CT3" s="9" t="e">
        <f>【総額及び平均額】賃上げ支援事業実績報告書!#REF!</f>
        <v>#REF!</v>
      </c>
      <c r="CU3" s="9" t="e">
        <f>【総額及び平均額】賃上げ支援事業実績報告書!#REF!</f>
        <v>#REF!</v>
      </c>
      <c r="CV3" s="9" t="e">
        <f>【総額及び平均額】賃上げ支援事業実績報告書!#REF!</f>
        <v>#REF!</v>
      </c>
      <c r="CW3" s="9" t="e">
        <f>【総額及び平均額】賃上げ支援事業実績報告書!#REF!</f>
        <v>#REF!</v>
      </c>
      <c r="CX3" s="9" t="e">
        <f>【総額及び平均額】賃上げ支援事業実績報告書!#REF!</f>
        <v>#REF!</v>
      </c>
      <c r="CY3" s="9" t="e">
        <f>【総額及び平均額】賃上げ支援事業実績報告書!#REF!</f>
        <v>#REF!</v>
      </c>
      <c r="CZ3" s="9" t="e">
        <f>【総額及び平均額】賃上げ支援事業実績報告書!#REF!</f>
        <v>#REF!</v>
      </c>
      <c r="DA3" s="9" t="e">
        <f>【総額及び平均額】賃上げ支援事業実績報告書!#REF!</f>
        <v>#REF!</v>
      </c>
      <c r="DB3" s="9" t="e">
        <f>【総額及び平均額】賃上げ支援事業実績報告書!#REF!</f>
        <v>#REF!</v>
      </c>
      <c r="DC3" s="9" t="e">
        <f>【総額及び平均額】賃上げ支援事業実績報告書!#REF!</f>
        <v>#REF!</v>
      </c>
      <c r="DD3" s="9" t="e">
        <f>【総額及び平均額】賃上げ支援事業実績報告書!#REF!</f>
        <v>#REF!</v>
      </c>
      <c r="DE3" s="9" t="e">
        <f>【総額及び平均額】賃上げ支援事業実績報告書!#REF!</f>
        <v>#REF!</v>
      </c>
      <c r="DF3" s="9" t="e">
        <f>【総額及び平均額】賃上げ支援事業実績報告書!#REF!</f>
        <v>#REF!</v>
      </c>
      <c r="DG3" s="9" t="e">
        <f>【総額及び平均額】賃上げ支援事業実績報告書!#REF!</f>
        <v>#REF!</v>
      </c>
      <c r="DH3" s="9" t="e">
        <f>【総額及び平均額】賃上げ支援事業実績報告書!#REF!</f>
        <v>#REF!</v>
      </c>
      <c r="DI3" s="9" t="e">
        <f>【総額及び平均額】賃上げ支援事業実績報告書!#REF!</f>
        <v>#REF!</v>
      </c>
      <c r="DJ3" s="9" t="e">
        <f>【総額及び平均額】賃上げ支援事業実績報告書!#REF!</f>
        <v>#REF!</v>
      </c>
      <c r="DK3" s="9" t="e">
        <f>【総額及び平均額】賃上げ支援事業実績報告書!#REF!</f>
        <v>#REF!</v>
      </c>
      <c r="DL3" s="9" t="e">
        <f>【総額及び平均額】賃上げ支援事業実績報告書!#REF!</f>
        <v>#REF!</v>
      </c>
      <c r="DM3" s="9" t="e">
        <f>【総額及び平均額】賃上げ支援事業実績報告書!#REF!</f>
        <v>#REF!</v>
      </c>
      <c r="DN3" s="9" t="e">
        <f>【総額及び平均額】賃上げ支援事業実績報告書!#REF!</f>
        <v>#REF!</v>
      </c>
      <c r="DO3" s="9" t="e">
        <f>【総額及び平均額】賃上げ支援事業実績報告書!#REF!</f>
        <v>#REF!</v>
      </c>
      <c r="DP3" s="9" t="e">
        <f>【総額及び平均額】賃上げ支援事業実績報告書!#REF!</f>
        <v>#REF!</v>
      </c>
      <c r="DQ3" s="9" t="e">
        <f>【総額及び平均額】賃上げ支援事業実績報告書!#REF!</f>
        <v>#REF!</v>
      </c>
      <c r="DR3" s="9" t="e">
        <f>【総額及び平均額】賃上げ支援事業実績報告書!#REF!</f>
        <v>#REF!</v>
      </c>
      <c r="DS3" s="9" t="e">
        <f>【総額及び平均額】賃上げ支援事業実績報告書!#REF!</f>
        <v>#REF!</v>
      </c>
      <c r="DT3" s="9" t="e">
        <f>【総額及び平均額】賃上げ支援事業実績報告書!#REF!</f>
        <v>#REF!</v>
      </c>
      <c r="DU3" s="9" t="e">
        <f>【総額及び平均額】賃上げ支援事業実績報告書!#REF!</f>
        <v>#REF!</v>
      </c>
      <c r="DV3" s="9" t="e">
        <f>【総額及び平均額】賃上げ支援事業実績報告書!#REF!</f>
        <v>#REF!</v>
      </c>
      <c r="DW3" s="9" t="e">
        <f>【総額及び平均額】賃上げ支援事業実績報告書!#REF!</f>
        <v>#REF!</v>
      </c>
      <c r="DX3" s="9" t="e">
        <f>【総額及び平均額】賃上げ支援事業実績報告書!#REF!</f>
        <v>#REF!</v>
      </c>
      <c r="DY3" s="9" t="e">
        <f>【総額及び平均額】賃上げ支援事業実績報告書!#REF!</f>
        <v>#REF!</v>
      </c>
      <c r="DZ3" s="9" t="e">
        <f>【総額及び平均額】賃上げ支援事業実績報告書!#REF!</f>
        <v>#REF!</v>
      </c>
      <c r="EA3" s="9" t="e">
        <f>【総額及び平均額】賃上げ支援事業実績報告書!#REF!</f>
        <v>#REF!</v>
      </c>
      <c r="EB3" s="9" t="e">
        <f>【総額及び平均額】賃上げ支援事業実績報告書!#REF!</f>
        <v>#REF!</v>
      </c>
      <c r="EC3" s="9" t="e">
        <f>【総額及び平均額】賃上げ支援事業実績報告書!#REF!</f>
        <v>#REF!</v>
      </c>
      <c r="ED3" s="9" t="e">
        <f>【総額及び平均額】賃上げ支援事業実績報告書!#REF!</f>
        <v>#REF!</v>
      </c>
      <c r="EE3" s="9" t="e">
        <f>【総額及び平均額】賃上げ支援事業実績報告書!#REF!</f>
        <v>#REF!</v>
      </c>
      <c r="EF3" s="9" t="e">
        <f>【総額及び平均額】賃上げ支援事業実績報告書!#REF!</f>
        <v>#REF!</v>
      </c>
      <c r="EG3" s="9" t="e">
        <f>【総額及び平均額】賃上げ支援事業実績報告書!#REF!</f>
        <v>#REF!</v>
      </c>
      <c r="EH3" s="9" t="e">
        <f>【総額及び平均額】賃上げ支援事業実績報告書!#REF!</f>
        <v>#REF!</v>
      </c>
      <c r="EI3" s="9" t="e">
        <f>【総額及び平均額】賃上げ支援事業実績報告書!#REF!</f>
        <v>#REF!</v>
      </c>
      <c r="EJ3" s="9" t="e">
        <f>【総額及び平均額】賃上げ支援事業実績報告書!#REF!</f>
        <v>#REF!</v>
      </c>
      <c r="EK3" s="9" t="e">
        <f>【総額及び平均額】賃上げ支援事業実績報告書!#REF!</f>
        <v>#REF!</v>
      </c>
      <c r="EL3" s="9" t="e">
        <f>【総額及び平均額】賃上げ支援事業実績報告書!#REF!</f>
        <v>#REF!</v>
      </c>
      <c r="EM3" s="9" t="e">
        <f>【総額及び平均額】賃上げ支援事業実績報告書!#REF!</f>
        <v>#REF!</v>
      </c>
      <c r="EN3" s="9" t="e">
        <f>【総額及び平均額】賃上げ支援事業実績報告書!#REF!</f>
        <v>#REF!</v>
      </c>
      <c r="EO3" s="9" t="e">
        <f>【総額及び平均額】賃上げ支援事業実績報告書!#REF!</f>
        <v>#REF!</v>
      </c>
      <c r="EP3" s="9" t="e">
        <f>【総額及び平均額】賃上げ支援事業実績報告書!#REF!</f>
        <v>#REF!</v>
      </c>
      <c r="EQ3" s="9" t="e">
        <f>【総額及び平均額】賃上げ支援事業実績報告書!#REF!</f>
        <v>#REF!</v>
      </c>
      <c r="ER3" s="9" t="e">
        <f>【総額及び平均額】賃上げ支援事業実績報告書!#REF!</f>
        <v>#REF!</v>
      </c>
      <c r="ES3" s="9" t="e">
        <f>【総額及び平均額】賃上げ支援事業実績報告書!#REF!</f>
        <v>#REF!</v>
      </c>
      <c r="ET3" s="9" t="e">
        <f>【総額及び平均額】賃上げ支援事業実績報告書!#REF!</f>
        <v>#REF!</v>
      </c>
      <c r="EU3" s="9" t="e">
        <f>【総額及び平均額】賃上げ支援事業実績報告書!#REF!</f>
        <v>#REF!</v>
      </c>
      <c r="EV3" s="9" t="e">
        <f>【総額及び平均額】賃上げ支援事業実績報告書!#REF!</f>
        <v>#REF!</v>
      </c>
      <c r="EW3" s="9" t="e">
        <f>【総額及び平均額】賃上げ支援事業実績報告書!#REF!</f>
        <v>#REF!</v>
      </c>
      <c r="EX3" s="9" t="e">
        <f>【総額及び平均額】賃上げ支援事業実績報告書!#REF!</f>
        <v>#REF!</v>
      </c>
      <c r="EY3" s="9" t="e">
        <f>【総額及び平均額】賃上げ支援事業実績報告書!#REF!</f>
        <v>#REF!</v>
      </c>
      <c r="EZ3" s="9" t="e">
        <f>【総額及び平均額】賃上げ支援事業実績報告書!#REF!</f>
        <v>#REF!</v>
      </c>
      <c r="FA3" s="9" t="e">
        <f>【総額及び平均額】賃上げ支援事業実績報告書!#REF!</f>
        <v>#REF!</v>
      </c>
      <c r="FB3" s="9" t="e">
        <f>【総額及び平均額】賃上げ支援事業実績報告書!#REF!</f>
        <v>#REF!</v>
      </c>
      <c r="FC3" s="9" t="e">
        <f>【総額及び平均額】賃上げ支援事業実績報告書!#REF!</f>
        <v>#REF!</v>
      </c>
      <c r="FD3" s="9" t="e">
        <f>【総額及び平均額】賃上げ支援事業実績報告書!#REF!</f>
        <v>#REF!</v>
      </c>
      <c r="FE3" s="9" t="e">
        <f>【総額及び平均額】賃上げ支援事業実績報告書!#REF!</f>
        <v>#REF!</v>
      </c>
      <c r="FF3" s="9" t="e">
        <f>【総額及び平均額】賃上げ支援事業実績報告書!#REF!</f>
        <v>#REF!</v>
      </c>
      <c r="FG3" s="9" t="e">
        <f>【総額及び平均額】賃上げ支援事業実績報告書!#REF!</f>
        <v>#REF!</v>
      </c>
      <c r="FH3" s="9" t="e">
        <f>【総額及び平均額】賃上げ支援事業実績報告書!#REF!</f>
        <v>#REF!</v>
      </c>
      <c r="FI3" s="9" t="e">
        <f>【総額及び平均額】賃上げ支援事業実績報告書!#REF!</f>
        <v>#REF!</v>
      </c>
      <c r="FJ3" s="9" t="e">
        <f>【総額及び平均額】賃上げ支援事業実績報告書!#REF!</f>
        <v>#REF!</v>
      </c>
      <c r="FK3" s="9" t="e">
        <f>【総額及び平均額】賃上げ支援事業実績報告書!#REF!</f>
        <v>#REF!</v>
      </c>
      <c r="FL3" s="9" t="e">
        <f>【総額及び平均額】賃上げ支援事業実績報告書!#REF!</f>
        <v>#REF!</v>
      </c>
      <c r="FM3" s="9" t="e">
        <f>【総額及び平均額】賃上げ支援事業実績報告書!#REF!</f>
        <v>#REF!</v>
      </c>
      <c r="FN3" s="9" t="e">
        <f>【総額及び平均額】賃上げ支援事業実績報告書!#REF!</f>
        <v>#REF!</v>
      </c>
      <c r="FO3" s="9" t="e">
        <f>【総額及び平均額】賃上げ支援事業実績報告書!#REF!</f>
        <v>#REF!</v>
      </c>
      <c r="FP3" s="9" t="e">
        <f>【総額及び平均額】賃上げ支援事業実績報告書!#REF!</f>
        <v>#REF!</v>
      </c>
      <c r="FQ3" s="9" t="e">
        <f>【総額及び平均額】賃上げ支援事業実績報告書!#REF!</f>
        <v>#REF!</v>
      </c>
      <c r="FR3" s="9" t="e">
        <f>【総額及び平均額】賃上げ支援事業実績報告書!#REF!</f>
        <v>#REF!</v>
      </c>
      <c r="FS3" s="9" t="e">
        <f>【総額及び平均額】賃上げ支援事業実績報告書!#REF!</f>
        <v>#REF!</v>
      </c>
      <c r="FT3" s="9" t="e">
        <f>【総額及び平均額】賃上げ支援事業実績報告書!#REF!</f>
        <v>#REF!</v>
      </c>
      <c r="FU3" s="9" t="e">
        <f>【総額及び平均額】賃上げ支援事業実績報告書!#REF!</f>
        <v>#REF!</v>
      </c>
      <c r="FV3" s="9" t="e">
        <f>【総額及び平均額】賃上げ支援事業実績報告書!#REF!</f>
        <v>#REF!</v>
      </c>
      <c r="FW3" s="9" t="e">
        <f>【総額及び平均額】賃上げ支援事業実績報告書!#REF!</f>
        <v>#REF!</v>
      </c>
      <c r="FX3" s="9" t="e">
        <f>【総額及び平均額】賃上げ支援事業実績報告書!#REF!</f>
        <v>#REF!</v>
      </c>
      <c r="FY3" s="9" t="e">
        <f>【総額及び平均額】賃上げ支援事業実績報告書!#REF!</f>
        <v>#REF!</v>
      </c>
      <c r="FZ3" s="9" t="e">
        <f>【総額及び平均額】賃上げ支援事業実績報告書!#REF!</f>
        <v>#REF!</v>
      </c>
      <c r="GA3" s="9" t="e">
        <f>【総額及び平均額】賃上げ支援事業実績報告書!#REF!</f>
        <v>#REF!</v>
      </c>
      <c r="GB3" s="9" t="e">
        <f>【総額及び平均額】賃上げ支援事業実績報告書!#REF!</f>
        <v>#REF!</v>
      </c>
      <c r="GC3" s="9" t="e">
        <f>【総額及び平均額】賃上げ支援事業実績報告書!#REF!</f>
        <v>#REF!</v>
      </c>
      <c r="GD3" s="9" t="e">
        <f>【総額及び平均額】賃上げ支援事業実績報告書!#REF!</f>
        <v>#REF!</v>
      </c>
      <c r="GE3" s="9" t="e">
        <f>【総額及び平均額】賃上げ支援事業実績報告書!#REF!</f>
        <v>#REF!</v>
      </c>
      <c r="GF3" s="9" t="e">
        <f>【総額及び平均額】賃上げ支援事業実績報告書!#REF!</f>
        <v>#REF!</v>
      </c>
      <c r="GG3" s="9" t="e">
        <f>【総額及び平均額】賃上げ支援事業実績報告書!#REF!</f>
        <v>#REF!</v>
      </c>
      <c r="GH3" s="9" t="e">
        <f>【総額及び平均額】賃上げ支援事業実績報告書!#REF!</f>
        <v>#REF!</v>
      </c>
      <c r="GI3" s="9" t="e">
        <f>【総額及び平均額】賃上げ支援事業実績報告書!#REF!</f>
        <v>#REF!</v>
      </c>
      <c r="GJ3" s="9" t="e">
        <f>【総額及び平均額】賃上げ支援事業実績報告書!#REF!</f>
        <v>#REF!</v>
      </c>
      <c r="GK3" s="9" t="e">
        <f>【総額及び平均額】賃上げ支援事業実績報告書!#REF!</f>
        <v>#REF!</v>
      </c>
      <c r="GL3" s="9" t="e">
        <f>【総額及び平均額】賃上げ支援事業実績報告書!#REF!</f>
        <v>#REF!</v>
      </c>
      <c r="GM3" s="9" t="e">
        <f>【総額及び平均額】賃上げ支援事業実績報告書!#REF!</f>
        <v>#REF!</v>
      </c>
      <c r="GN3" s="9" t="e">
        <f>【総額及び平均額】賃上げ支援事業実績報告書!#REF!</f>
        <v>#REF!</v>
      </c>
      <c r="GO3" s="9" t="e">
        <f>【総額及び平均額】賃上げ支援事業実績報告書!#REF!</f>
        <v>#REF!</v>
      </c>
      <c r="GP3" s="9" t="e">
        <f>【総額及び平均額】賃上げ支援事業実績報告書!#REF!</f>
        <v>#REF!</v>
      </c>
      <c r="GQ3" s="9" t="e">
        <f>【総額及び平均額】賃上げ支援事業実績報告書!#REF!</f>
        <v>#REF!</v>
      </c>
      <c r="GR3" s="9" t="e">
        <f>【総額及び平均額】賃上げ支援事業実績報告書!#REF!</f>
        <v>#REF!</v>
      </c>
      <c r="GS3" s="9" t="e">
        <f>【総額及び平均額】賃上げ支援事業実績報告書!#REF!</f>
        <v>#REF!</v>
      </c>
      <c r="GT3" s="9" t="e">
        <f>【総額及び平均額】賃上げ支援事業実績報告書!#REF!</f>
        <v>#REF!</v>
      </c>
      <c r="GU3" s="9" t="e">
        <f>【総額及び平均額】賃上げ支援事業実績報告書!#REF!</f>
        <v>#REF!</v>
      </c>
      <c r="GV3" s="9" t="e">
        <f>【総額及び平均額】賃上げ支援事業実績報告書!#REF!</f>
        <v>#REF!</v>
      </c>
      <c r="GW3" s="9" t="e">
        <f>【総額及び平均額】賃上げ支援事業実績報告書!#REF!</f>
        <v>#REF!</v>
      </c>
      <c r="GX3" s="9" t="e">
        <f>【総額及び平均額】賃上げ支援事業実績報告書!#REF!</f>
        <v>#REF!</v>
      </c>
      <c r="GY3" s="9" t="e">
        <f>【総額及び平均額】賃上げ支援事業実績報告書!#REF!</f>
        <v>#REF!</v>
      </c>
      <c r="GZ3" s="9" t="e">
        <f>【総額及び平均額】賃上げ支援事業実績報告書!#REF!</f>
        <v>#REF!</v>
      </c>
      <c r="HA3" s="9" t="e">
        <f>【総額及び平均額】賃上げ支援事業実績報告書!#REF!</f>
        <v>#REF!</v>
      </c>
      <c r="HB3" s="9" t="e">
        <f>【総額及び平均額】賃上げ支援事業実績報告書!#REF!</f>
        <v>#REF!</v>
      </c>
      <c r="HC3" s="9" t="e">
        <f>【総額及び平均額】賃上げ支援事業実績報告書!#REF!</f>
        <v>#REF!</v>
      </c>
      <c r="HD3" s="9" t="e">
        <f>【総額及び平均額】賃上げ支援事業実績報告書!#REF!</f>
        <v>#REF!</v>
      </c>
      <c r="HE3" s="9" t="e">
        <f>【総額及び平均額】賃上げ支援事業実績報告書!#REF!</f>
        <v>#REF!</v>
      </c>
      <c r="HG3" s="9" t="e">
        <f>【総額及び平均額】賃上げ支援事業実績報告書!#REF!</f>
        <v>#REF!</v>
      </c>
      <c r="HH3" s="9">
        <f>【総額及び平均額】賃上げ支援事業実績報告書!$G9</f>
        <v>0</v>
      </c>
      <c r="HI3" s="9">
        <f>【総額及び平均額】賃上げ支援事業実績報告書!$G10</f>
        <v>0</v>
      </c>
      <c r="HJ3" s="9">
        <f>【総額及び平均額】賃上げ支援事業実績報告書!$G13</f>
        <v>0</v>
      </c>
      <c r="HK3" s="9" t="e">
        <f>【総額及び平均額】賃上げ支援事業実績報告書!#REF!</f>
        <v>#REF!</v>
      </c>
      <c r="HL3" s="9">
        <f>【総額及び平均額】賃上げ支援事業実績報告書!$G14</f>
        <v>0</v>
      </c>
      <c r="HM3" s="9" t="e">
        <f>【総額及び平均額】賃上げ支援事業実績報告書!#REF!</f>
        <v>#REF!</v>
      </c>
      <c r="HN3" s="9" t="str">
        <f>【総額及び平均額】賃上げ支援事業実績報告書!$F16</f>
        <v>賃金改善の総額
（自動計算）</v>
      </c>
      <c r="HO3" s="9" t="e">
        <f>【総額及び平均額】賃上げ支援事業実績報告書!#REF!</f>
        <v>#REF!</v>
      </c>
      <c r="HP3" s="9" t="e">
        <f>【総額及び平均額】賃上げ支援事業実績報告書!#REF!</f>
        <v>#REF!</v>
      </c>
      <c r="HQ3" s="9" t="e">
        <f>【総額及び平均額】賃上げ支援事業実績報告書!#REF!</f>
        <v>#REF!</v>
      </c>
      <c r="HR3" s="9" t="e">
        <f>【総額及び平均額】賃上げ支援事業実績報告書!#REF!</f>
        <v>#REF!</v>
      </c>
      <c r="HS3" s="9" t="e">
        <f>【総額及び平均額】賃上げ支援事業実績報告書!#REF!</f>
        <v>#REF!</v>
      </c>
      <c r="HT3" s="9" t="e">
        <f>【総額及び平均額】賃上げ支援事業実績報告書!#REF!</f>
        <v>#REF!</v>
      </c>
      <c r="HU3" s="9" t="e">
        <f>【総額及び平均額】賃上げ支援事業実績報告書!#REF!</f>
        <v>#REF!</v>
      </c>
      <c r="HV3" s="9" t="e">
        <f>【総額及び平均額】賃上げ支援事業実績報告書!#REF!</f>
        <v>#REF!</v>
      </c>
      <c r="HW3" s="9" t="e">
        <f>【総額及び平均額】賃上げ支援事業実績報告書!#REF!</f>
        <v>#REF!</v>
      </c>
      <c r="HX3" s="9" t="e">
        <f>【総額及び平均額】賃上げ支援事業実績報告書!#REF!</f>
        <v>#REF!</v>
      </c>
      <c r="HY3" s="9" t="e">
        <f>【総額及び平均額】賃上げ支援事業実績報告書!#REF!</f>
        <v>#REF!</v>
      </c>
      <c r="HZ3" s="9" t="e">
        <f>【総額及び平均額】賃上げ支援事業実績報告書!#REF!</f>
        <v>#REF!</v>
      </c>
      <c r="IA3" s="9" t="e">
        <f>【総額及び平均額】賃上げ支援事業実績報告書!#REF!</f>
        <v>#REF!</v>
      </c>
      <c r="IB3" s="9" t="e">
        <f>【総額及び平均額】賃上げ支援事業実績報告書!#REF!</f>
        <v>#REF!</v>
      </c>
      <c r="IC3" s="9" t="e">
        <f>【総額及び平均額】賃上げ支援事業実績報告書!#REF!</f>
        <v>#REF!</v>
      </c>
      <c r="ID3" s="9" t="e">
        <f>【総額及び平均額】賃上げ支援事業実績報告書!#REF!</f>
        <v>#REF!</v>
      </c>
      <c r="IE3" s="9" t="e">
        <f>【総額及び平均額】賃上げ支援事業実績報告書!#REF!</f>
        <v>#REF!</v>
      </c>
      <c r="IF3" s="9" t="e">
        <f>【総額及び平均額】賃上げ支援事業実績報告書!#REF!</f>
        <v>#REF!</v>
      </c>
      <c r="IG3" s="9" t="e">
        <f>【総額及び平均額】賃上げ支援事業実績報告書!#REF!</f>
        <v>#REF!</v>
      </c>
      <c r="IH3" s="9" t="e">
        <f>【総額及び平均額】賃上げ支援事業実績報告書!#REF!</f>
        <v>#REF!</v>
      </c>
      <c r="II3" s="9" t="e">
        <f>【総額及び平均額】賃上げ支援事業実績報告書!#REF!</f>
        <v>#REF!</v>
      </c>
      <c r="IJ3" s="9" t="e">
        <f>【総額及び平均額】賃上げ支援事業実績報告書!#REF!</f>
        <v>#REF!</v>
      </c>
      <c r="IK3" s="9" t="e">
        <f>【総額及び平均額】賃上げ支援事業実績報告書!#REF!</f>
        <v>#REF!</v>
      </c>
      <c r="IL3" s="9" t="e">
        <f>【総額及び平均額】賃上げ支援事業実績報告書!#REF!</f>
        <v>#REF!</v>
      </c>
      <c r="IM3" s="9" t="e">
        <f>【総額及び平均額】賃上げ支援事業実績報告書!#REF!</f>
        <v>#REF!</v>
      </c>
      <c r="IN3" s="9" t="e">
        <f>【総額及び平均額】賃上げ支援事業実績報告書!#REF!</f>
        <v>#REF!</v>
      </c>
      <c r="IO3" s="9" t="e">
        <f>【総額及び平均額】賃上げ支援事業実績報告書!#REF!</f>
        <v>#REF!</v>
      </c>
      <c r="IP3" s="9" t="e">
        <f>【総額及び平均額】賃上げ支援事業実績報告書!#REF!</f>
        <v>#REF!</v>
      </c>
      <c r="IQ3" s="9" t="e">
        <f>【総額及び平均額】賃上げ支援事業実績報告書!#REF!</f>
        <v>#REF!</v>
      </c>
      <c r="IR3" s="9" t="e">
        <f>【総額及び平均額】賃上げ支援事業実績報告書!#REF!</f>
        <v>#REF!</v>
      </c>
      <c r="IS3" s="9" t="e">
        <f>【総額及び平均額】賃上げ支援事業実績報告書!#REF!</f>
        <v>#REF!</v>
      </c>
      <c r="IT3" s="9" t="e">
        <f>【総額及び平均額】賃上げ支援事業実績報告書!#REF!</f>
        <v>#REF!</v>
      </c>
      <c r="IU3" s="9" t="e">
        <f>【総額及び平均額】賃上げ支援事業実績報告書!#REF!</f>
        <v>#REF!</v>
      </c>
      <c r="IV3" s="9" t="e">
        <f>【総額及び平均額】賃上げ支援事業実績報告書!#REF!</f>
        <v>#REF!</v>
      </c>
      <c r="IW3" s="9" t="e">
        <f>【総額及び平均額】賃上げ支援事業実績報告書!#REF!</f>
        <v>#REF!</v>
      </c>
      <c r="IX3" s="9" t="e">
        <f>【総額及び平均額】賃上げ支援事業実績報告書!#REF!</f>
        <v>#REF!</v>
      </c>
      <c r="IY3" s="9" t="e">
        <f>【総額及び平均額】賃上げ支援事業実績報告書!#REF!</f>
        <v>#REF!</v>
      </c>
      <c r="IZ3" s="9" t="e">
        <f>【総額及び平均額】賃上げ支援事業実績報告書!#REF!</f>
        <v>#REF!</v>
      </c>
      <c r="JA3" s="9" t="e">
        <f>【総額及び平均額】賃上げ支援事業実績報告書!#REF!</f>
        <v>#REF!</v>
      </c>
      <c r="JB3" s="9" t="e">
        <f>【総額及び平均額】賃上げ支援事業実績報告書!#REF!</f>
        <v>#REF!</v>
      </c>
      <c r="JC3" s="9" t="e">
        <f>【総額及び平均額】賃上げ支援事業実績報告書!#REF!</f>
        <v>#REF!</v>
      </c>
      <c r="JD3" s="9" t="e">
        <f>【総額及び平均額】賃上げ支援事業実績報告書!#REF!</f>
        <v>#REF!</v>
      </c>
      <c r="JE3" s="9" t="e">
        <f>【総額及び平均額】賃上げ支援事業実績報告書!#REF!</f>
        <v>#REF!</v>
      </c>
      <c r="JF3" s="9" t="e">
        <f>【総額及び平均額】賃上げ支援事業実績報告書!#REF!</f>
        <v>#REF!</v>
      </c>
      <c r="JG3" s="9" t="e">
        <f>【総額及び平均額】賃上げ支援事業実績報告書!#REF!</f>
        <v>#REF!</v>
      </c>
      <c r="JH3" s="9" t="e">
        <f>【総額及び平均額】賃上げ支援事業実績報告書!#REF!</f>
        <v>#REF!</v>
      </c>
      <c r="JI3" s="9" t="e">
        <f>【総額及び平均額】賃上げ支援事業実績報告書!#REF!</f>
        <v>#REF!</v>
      </c>
      <c r="JJ3" s="9" t="e">
        <f>【総額及び平均額】賃上げ支援事業実績報告書!#REF!</f>
        <v>#REF!</v>
      </c>
      <c r="JK3" s="9" t="e">
        <f>【総額及び平均額】賃上げ支援事業実績報告書!#REF!</f>
        <v>#REF!</v>
      </c>
      <c r="JL3" s="9" t="e">
        <f>【総額及び平均額】賃上げ支援事業実績報告書!#REF!</f>
        <v>#REF!</v>
      </c>
      <c r="JM3" s="9" t="e">
        <f>【総額及び平均額】賃上げ支援事業実績報告書!#REF!</f>
        <v>#REF!</v>
      </c>
      <c r="JN3" s="9" t="e">
        <f>【総額及び平均額】賃上げ支援事業実績報告書!#REF!</f>
        <v>#REF!</v>
      </c>
      <c r="JO3" s="9" t="e">
        <f>【総額及び平均額】賃上げ支援事業実績報告書!#REF!</f>
        <v>#REF!</v>
      </c>
      <c r="JP3" s="9" t="e">
        <f>【総額及び平均額】賃上げ支援事業実績報告書!#REF!</f>
        <v>#REF!</v>
      </c>
      <c r="JQ3" s="9" t="e">
        <f>【総額及び平均額】賃上げ支援事業実績報告書!#REF!</f>
        <v>#REF!</v>
      </c>
      <c r="JR3" s="9" t="e">
        <f>【総額及び平均額】賃上げ支援事業実績報告書!#REF!</f>
        <v>#REF!</v>
      </c>
      <c r="JS3" s="9" t="e">
        <f>【総額及び平均額】賃上げ支援事業実績報告書!#REF!</f>
        <v>#REF!</v>
      </c>
      <c r="JT3" s="9" t="e">
        <f>【総額及び平均額】賃上げ支援事業実績報告書!#REF!</f>
        <v>#REF!</v>
      </c>
      <c r="JU3" s="9" t="e">
        <f>【総額及び平均額】賃上げ支援事業実績報告書!#REF!</f>
        <v>#REF!</v>
      </c>
      <c r="JV3" s="9" t="e">
        <f>【総額及び平均額】賃上げ支援事業実績報告書!#REF!</f>
        <v>#REF!</v>
      </c>
      <c r="JW3" s="9" t="e">
        <f>【総額及び平均額】賃上げ支援事業実績報告書!#REF!</f>
        <v>#REF!</v>
      </c>
      <c r="JX3" s="9" t="e">
        <f>【総額及び平均額】賃上げ支援事業実績報告書!#REF!</f>
        <v>#REF!</v>
      </c>
      <c r="JY3" s="9" t="e">
        <f>【総額及び平均額】賃上げ支援事業実績報告書!#REF!</f>
        <v>#REF!</v>
      </c>
      <c r="JZ3" s="9" t="e">
        <f>【総額及び平均額】賃上げ支援事業実績報告書!#REF!</f>
        <v>#REF!</v>
      </c>
      <c r="KA3" s="9" t="e">
        <f>【総額及び平均額】賃上げ支援事業実績報告書!#REF!</f>
        <v>#REF!</v>
      </c>
      <c r="KB3" s="9" t="e">
        <f>【総額及び平均額】賃上げ支援事業実績報告書!#REF!</f>
        <v>#REF!</v>
      </c>
      <c r="KC3" s="9" t="e">
        <f>【総額及び平均額】賃上げ支援事業実績報告書!#REF!</f>
        <v>#REF!</v>
      </c>
      <c r="KD3" s="9" t="e">
        <f>【総額及び平均額】賃上げ支援事業実績報告書!#REF!</f>
        <v>#REF!</v>
      </c>
      <c r="KE3" s="9" t="e">
        <f>【総額及び平均額】賃上げ支援事業実績報告書!#REF!</f>
        <v>#REF!</v>
      </c>
      <c r="KF3" s="9" t="e">
        <f>【総額及び平均額】賃上げ支援事業実績報告書!#REF!</f>
        <v>#REF!</v>
      </c>
      <c r="KG3" s="9" t="e">
        <f>【総額及び平均額】賃上げ支援事業実績報告書!#REF!</f>
        <v>#REF!</v>
      </c>
      <c r="KH3" s="9" t="e">
        <f>【総額及び平均額】賃上げ支援事業実績報告書!#REF!</f>
        <v>#REF!</v>
      </c>
      <c r="KI3" s="9" t="e">
        <f>【総額及び平均額】賃上げ支援事業実績報告書!#REF!</f>
        <v>#REF!</v>
      </c>
      <c r="KJ3" s="9" t="e">
        <f>【総額及び平均額】賃上げ支援事業実績報告書!#REF!</f>
        <v>#REF!</v>
      </c>
      <c r="KK3" s="9" t="e">
        <f>【総額及び平均額】賃上げ支援事業実績報告書!#REF!</f>
        <v>#REF!</v>
      </c>
      <c r="KL3" s="9" t="e">
        <f>【総額及び平均額】賃上げ支援事業実績報告書!#REF!</f>
        <v>#REF!</v>
      </c>
      <c r="KM3" s="9" t="e">
        <f>【総額及び平均額】賃上げ支援事業実績報告書!#REF!</f>
        <v>#REF!</v>
      </c>
      <c r="KN3" s="9" t="e">
        <f>【総額及び平均額】賃上げ支援事業実績報告書!#REF!</f>
        <v>#REF!</v>
      </c>
      <c r="KO3" s="9" t="e">
        <f>【総額及び平均額】賃上げ支援事業実績報告書!#REF!</f>
        <v>#REF!</v>
      </c>
      <c r="KP3" s="9" t="e">
        <f>【総額及び平均額】賃上げ支援事業実績報告書!#REF!</f>
        <v>#REF!</v>
      </c>
      <c r="KQ3" s="9" t="e">
        <f>【総額及び平均額】賃上げ支援事業実績報告書!#REF!</f>
        <v>#REF!</v>
      </c>
      <c r="KR3" s="9" t="e">
        <f>【総額及び平均額】賃上げ支援事業実績報告書!#REF!</f>
        <v>#REF!</v>
      </c>
      <c r="KS3" s="9" t="e">
        <f>【総額及び平均額】賃上げ支援事業実績報告書!#REF!</f>
        <v>#REF!</v>
      </c>
      <c r="KT3" s="9" t="e">
        <f>【総額及び平均額】賃上げ支援事業実績報告書!#REF!</f>
        <v>#REF!</v>
      </c>
      <c r="KU3" s="9" t="e">
        <f>【総額及び平均額】賃上げ支援事業実績報告書!#REF!</f>
        <v>#REF!</v>
      </c>
      <c r="KV3" s="9" t="e">
        <f>【総額及び平均額】賃上げ支援事業実績報告書!#REF!</f>
        <v>#REF!</v>
      </c>
      <c r="KW3" s="9" t="e">
        <f>【総額及び平均額】賃上げ支援事業実績報告書!#REF!</f>
        <v>#REF!</v>
      </c>
      <c r="KX3" s="9" t="e">
        <f>【総額及び平均額】賃上げ支援事業実績報告書!#REF!</f>
        <v>#REF!</v>
      </c>
      <c r="KY3" s="9" t="e">
        <f>【総額及び平均額】賃上げ支援事業実績報告書!#REF!</f>
        <v>#REF!</v>
      </c>
      <c r="KZ3" s="9" t="e">
        <f>【総額及び平均額】賃上げ支援事業実績報告書!#REF!</f>
        <v>#REF!</v>
      </c>
      <c r="LA3" s="9" t="e">
        <f>【総額及び平均額】賃上げ支援事業実績報告書!#REF!</f>
        <v>#REF!</v>
      </c>
      <c r="LB3" s="9" t="e">
        <f>【総額及び平均額】賃上げ支援事業実績報告書!#REF!</f>
        <v>#REF!</v>
      </c>
      <c r="LC3" s="9" t="e">
        <f>【総額及び平均額】賃上げ支援事業実績報告書!#REF!</f>
        <v>#REF!</v>
      </c>
      <c r="LD3" s="9" t="e">
        <f>【総額及び平均額】賃上げ支援事業実績報告書!#REF!</f>
        <v>#REF!</v>
      </c>
      <c r="LE3" s="9" t="e">
        <f>【総額及び平均額】賃上げ支援事業実績報告書!#REF!</f>
        <v>#REF!</v>
      </c>
      <c r="LF3" s="9" t="e">
        <f>【総額及び平均額】賃上げ支援事業実績報告書!#REF!</f>
        <v>#REF!</v>
      </c>
      <c r="LG3" s="9" t="e">
        <f>【総額及び平均額】賃上げ支援事業実績報告書!#REF!</f>
        <v>#REF!</v>
      </c>
      <c r="LH3" s="9" t="e">
        <f>【総額及び平均額】賃上げ支援事業実績報告書!#REF!</f>
        <v>#REF!</v>
      </c>
      <c r="LI3" s="9" t="e">
        <f>【総額及び平均額】賃上げ支援事業実績報告書!#REF!</f>
        <v>#REF!</v>
      </c>
      <c r="LJ3" s="9" t="e">
        <f>【総額及び平均額】賃上げ支援事業実績報告書!#REF!</f>
        <v>#REF!</v>
      </c>
      <c r="LK3" s="9" t="e">
        <f>【総額及び平均額】賃上げ支援事業実績報告書!#REF!</f>
        <v>#REF!</v>
      </c>
      <c r="LL3" s="9" t="e">
        <f>【総額及び平均額】賃上げ支援事業実績報告書!#REF!</f>
        <v>#REF!</v>
      </c>
      <c r="LM3" s="9" t="e">
        <f>【総額及び平均額】賃上げ支援事業実績報告書!#REF!</f>
        <v>#REF!</v>
      </c>
      <c r="LN3" s="9" t="e">
        <f>【総額及び平均額】賃上げ支援事業実績報告書!#REF!</f>
        <v>#REF!</v>
      </c>
      <c r="LO3" s="9" t="e">
        <f>【総額及び平均額】賃上げ支援事業実績報告書!#REF!</f>
        <v>#REF!</v>
      </c>
      <c r="LP3" s="9" t="e">
        <f>【総額及び平均額】賃上げ支援事業実績報告書!#REF!</f>
        <v>#REF!</v>
      </c>
      <c r="LQ3" s="9" t="e">
        <f>【総額及び平均額】賃上げ支援事業実績報告書!#REF!</f>
        <v>#REF!</v>
      </c>
      <c r="LR3" s="9" t="e">
        <f>【総額及び平均額】賃上げ支援事業実績報告書!#REF!</f>
        <v>#REF!</v>
      </c>
      <c r="LS3" s="9" t="e">
        <f>【総額及び平均額】賃上げ支援事業実績報告書!#REF!</f>
        <v>#REF!</v>
      </c>
      <c r="LT3" s="9" t="e">
        <f>【総額及び平均額】賃上げ支援事業実績報告書!#REF!</f>
        <v>#REF!</v>
      </c>
      <c r="LU3" s="9" t="e">
        <f>【総額及び平均額】賃上げ支援事業実績報告書!#REF!</f>
        <v>#REF!</v>
      </c>
      <c r="LV3" s="9" t="e">
        <f>【総額及び平均額】賃上げ支援事業実績報告書!#REF!</f>
        <v>#REF!</v>
      </c>
      <c r="LW3" s="9" t="e">
        <f>【総額及び平均額】賃上げ支援事業実績報告書!#REF!</f>
        <v>#REF!</v>
      </c>
      <c r="LX3" s="9" t="e">
        <f>【総額及び平均額】賃上げ支援事業実績報告書!#REF!</f>
        <v>#REF!</v>
      </c>
      <c r="LY3" s="9" t="e">
        <f>【総額及び平均額】賃上げ支援事業実績報告書!#REF!</f>
        <v>#REF!</v>
      </c>
      <c r="LZ3" s="9" t="e">
        <f>【総額及び平均額】賃上げ支援事業実績報告書!#REF!</f>
        <v>#REF!</v>
      </c>
      <c r="MA3" s="9" t="e">
        <f>【総額及び平均額】賃上げ支援事業実績報告書!#REF!</f>
        <v>#REF!</v>
      </c>
      <c r="MB3" s="9" t="e">
        <f>【総額及び平均額】賃上げ支援事業実績報告書!#REF!</f>
        <v>#REF!</v>
      </c>
      <c r="MC3" s="9" t="e">
        <f>【総額及び平均額】賃上げ支援事業実績報告書!#REF!</f>
        <v>#REF!</v>
      </c>
      <c r="MD3" s="9" t="e">
        <f>【総額及び平均額】賃上げ支援事業実績報告書!#REF!</f>
        <v>#REF!</v>
      </c>
      <c r="ME3" s="9" t="e">
        <f>【総額及び平均額】賃上げ支援事業実績報告書!#REF!</f>
        <v>#REF!</v>
      </c>
      <c r="MF3" s="9" t="e">
        <f>【総額及び平均額】賃上げ支援事業実績報告書!#REF!</f>
        <v>#REF!</v>
      </c>
      <c r="MG3" s="9" t="e">
        <f>【総額及び平均額】賃上げ支援事業実績報告書!#REF!</f>
        <v>#REF!</v>
      </c>
      <c r="MH3" s="9" t="e">
        <f>【総額及び平均額】賃上げ支援事業実績報告書!#REF!</f>
        <v>#REF!</v>
      </c>
      <c r="MI3" s="9" t="e">
        <f>【総額及び平均額】賃上げ支援事業実績報告書!#REF!</f>
        <v>#REF!</v>
      </c>
      <c r="MJ3" s="9" t="e">
        <f>【総額及び平均額】賃上げ支援事業実績報告書!#REF!</f>
        <v>#REF!</v>
      </c>
      <c r="MK3" s="9" t="e">
        <f>【総額及び平均額】賃上げ支援事業実績報告書!#REF!</f>
        <v>#REF!</v>
      </c>
      <c r="ML3" s="9" t="e">
        <f>【総額及び平均額】賃上げ支援事業実績報告書!#REF!</f>
        <v>#REF!</v>
      </c>
      <c r="MM3" s="9" t="e">
        <f>【総額及び平均額】賃上げ支援事業実績報告書!#REF!</f>
        <v>#REF!</v>
      </c>
      <c r="MN3" s="9" t="e">
        <f>【総額及び平均額】賃上げ支援事業実績報告書!#REF!</f>
        <v>#REF!</v>
      </c>
      <c r="MO3" s="9" t="e">
        <f>【総額及び平均額】賃上げ支援事業実績報告書!#REF!</f>
        <v>#REF!</v>
      </c>
      <c r="MP3" s="9" t="e">
        <f>【総額及び平均額】賃上げ支援事業実績報告書!#REF!</f>
        <v>#REF!</v>
      </c>
      <c r="MQ3" s="9" t="e">
        <f>【総額及び平均額】賃上げ支援事業実績報告書!#REF!</f>
        <v>#REF!</v>
      </c>
      <c r="MR3" s="9" t="e">
        <f>【総額及び平均額】賃上げ支援事業実績報告書!#REF!</f>
        <v>#REF!</v>
      </c>
      <c r="MS3" s="9" t="e">
        <f>【総額及び平均額】賃上げ支援事業実績報告書!#REF!</f>
        <v>#REF!</v>
      </c>
      <c r="MT3" s="9" t="e">
        <f>【総額及び平均額】賃上げ支援事業実績報告書!#REF!</f>
        <v>#REF!</v>
      </c>
      <c r="MU3" s="9" t="e">
        <f>【総額及び平均額】賃上げ支援事業実績報告書!#REF!</f>
        <v>#REF!</v>
      </c>
      <c r="MV3" s="9" t="e">
        <f>【総額及び平均額】賃上げ支援事業実績報告書!#REF!</f>
        <v>#REF!</v>
      </c>
      <c r="MW3" s="9" t="e">
        <f>【総額及び平均額】賃上げ支援事業実績報告書!#REF!</f>
        <v>#REF!</v>
      </c>
      <c r="MX3" s="9" t="e">
        <f>【総額及び平均額】賃上げ支援事業実績報告書!#REF!</f>
        <v>#REF!</v>
      </c>
      <c r="MY3" s="9" t="e">
        <f>【総額及び平均額】賃上げ支援事業実績報告書!#REF!</f>
        <v>#REF!</v>
      </c>
      <c r="MZ3" s="9" t="e">
        <f>【総額及び平均額】賃上げ支援事業実績報告書!#REF!</f>
        <v>#REF!</v>
      </c>
      <c r="NA3" s="9" t="e">
        <f>【総額及び平均額】賃上げ支援事業実績報告書!#REF!</f>
        <v>#REF!</v>
      </c>
      <c r="NB3" s="9" t="e">
        <f>【総額及び平均額】賃上げ支援事業実績報告書!#REF!</f>
        <v>#REF!</v>
      </c>
      <c r="NC3" s="9" t="e">
        <f>【総額及び平均額】賃上げ支援事業実績報告書!#REF!</f>
        <v>#REF!</v>
      </c>
      <c r="ND3" s="9" t="e">
        <f>【総額及び平均額】賃上げ支援事業実績報告書!#REF!</f>
        <v>#REF!</v>
      </c>
      <c r="NE3" s="9" t="e">
        <f>【総額及び平均額】賃上げ支援事業実績報告書!#REF!</f>
        <v>#REF!</v>
      </c>
      <c r="NF3" s="9" t="e">
        <f>【総額及び平均額】賃上げ支援事業実績報告書!#REF!</f>
        <v>#REF!</v>
      </c>
      <c r="NG3" s="9" t="e">
        <f>【総額及び平均額】賃上げ支援事業実績報告書!#REF!</f>
        <v>#REF!</v>
      </c>
      <c r="NH3" s="9" t="e">
        <f>【総額及び平均額】賃上げ支援事業実績報告書!#REF!</f>
        <v>#REF!</v>
      </c>
      <c r="NI3" s="9" t="e">
        <f>【総額及び平均額】賃上げ支援事業実績報告書!#REF!</f>
        <v>#REF!</v>
      </c>
      <c r="NJ3" s="9" t="e">
        <f>【総額及び平均額】賃上げ支援事業実績報告書!#REF!</f>
        <v>#REF!</v>
      </c>
      <c r="NK3" s="9" t="e">
        <f>【総額及び平均額】賃上げ支援事業実績報告書!#REF!</f>
        <v>#REF!</v>
      </c>
      <c r="NL3" s="9" t="e">
        <f>【総額及び平均額】賃上げ支援事業実績報告書!#REF!</f>
        <v>#REF!</v>
      </c>
      <c r="NM3" s="9" t="e">
        <f>【総額及び平均額】賃上げ支援事業実績報告書!#REF!</f>
        <v>#REF!</v>
      </c>
      <c r="NN3" s="9" t="e">
        <f>【総額及び平均額】賃上げ支援事業実績報告書!#REF!</f>
        <v>#REF!</v>
      </c>
      <c r="NO3" s="9" t="e">
        <f>【総額及び平均額】賃上げ支援事業実績報告書!#REF!</f>
        <v>#REF!</v>
      </c>
      <c r="NP3" s="9" t="e">
        <f>【総額及び平均額】賃上げ支援事業実績報告書!#REF!</f>
        <v>#REF!</v>
      </c>
      <c r="NQ3" s="9" t="e">
        <f>【総額及び平均額】賃上げ支援事業実績報告書!#REF!</f>
        <v>#REF!</v>
      </c>
      <c r="NR3" s="9" t="e">
        <f>【総額及び平均額】賃上げ支援事業実績報告書!#REF!</f>
        <v>#REF!</v>
      </c>
      <c r="NS3" s="9" t="e">
        <f>【総額及び平均額】賃上げ支援事業実績報告書!#REF!</f>
        <v>#REF!</v>
      </c>
      <c r="NT3" s="9" t="e">
        <f>【総額及び平均額】賃上げ支援事業実績報告書!#REF!</f>
        <v>#REF!</v>
      </c>
      <c r="NU3" s="9" t="e">
        <f>【総額及び平均額】賃上げ支援事業実績報告書!#REF!</f>
        <v>#REF!</v>
      </c>
      <c r="NV3" s="9" t="e">
        <f>【総額及び平均額】賃上げ支援事業実績報告書!#REF!</f>
        <v>#REF!</v>
      </c>
      <c r="NW3" s="9" t="e">
        <f>【総額及び平均額】賃上げ支援事業実績報告書!#REF!</f>
        <v>#REF!</v>
      </c>
      <c r="NX3" s="9" t="e">
        <f>【総額及び平均額】賃上げ支援事業実績報告書!#REF!</f>
        <v>#REF!</v>
      </c>
      <c r="NY3" s="9" t="e">
        <f>【総額及び平均額】賃上げ支援事業実績報告書!#REF!</f>
        <v>#REF!</v>
      </c>
      <c r="NZ3" s="9" t="e">
        <f>【総額及び平均額】賃上げ支援事業実績報告書!#REF!</f>
        <v>#REF!</v>
      </c>
      <c r="OA3" s="9" t="e">
        <f>【総額及び平均額】賃上げ支援事業実績報告書!#REF!</f>
        <v>#REF!</v>
      </c>
      <c r="OB3" s="9" t="e">
        <f>【総額及び平均額】賃上げ支援事業実績報告書!#REF!</f>
        <v>#REF!</v>
      </c>
      <c r="OC3" s="9" t="e">
        <f>【総額及び平均額】賃上げ支援事業実績報告書!#REF!</f>
        <v>#REF!</v>
      </c>
      <c r="OD3" s="9" t="e">
        <f>【総額及び平均額】賃上げ支援事業実績報告書!#REF!</f>
        <v>#REF!</v>
      </c>
      <c r="OE3" s="9" t="e">
        <f>【総額及び平均額】賃上げ支援事業実績報告書!#REF!</f>
        <v>#REF!</v>
      </c>
      <c r="OF3" s="9" t="e">
        <f>【総額及び平均額】賃上げ支援事業実績報告書!#REF!</f>
        <v>#REF!</v>
      </c>
      <c r="OG3" s="9" t="e">
        <f>【総額及び平均額】賃上げ支援事業実績報告書!#REF!</f>
        <v>#REF!</v>
      </c>
      <c r="OH3" s="9" t="e">
        <f>【総額及び平均額】賃上げ支援事業実績報告書!#REF!</f>
        <v>#REF!</v>
      </c>
      <c r="OI3" s="9" t="e">
        <f>【総額及び平均額】賃上げ支援事業実績報告書!#REF!</f>
        <v>#REF!</v>
      </c>
      <c r="OJ3" s="9" t="e">
        <f>【総額及び平均額】賃上げ支援事業実績報告書!#REF!</f>
        <v>#REF!</v>
      </c>
      <c r="OK3" s="9" t="e">
        <f>【総額及び平均額】賃上げ支援事業実績報告書!#REF!</f>
        <v>#REF!</v>
      </c>
      <c r="OL3" s="9" t="e">
        <f>【総額及び平均額】賃上げ支援事業実績報告書!#REF!</f>
        <v>#REF!</v>
      </c>
      <c r="OM3" s="9" t="e">
        <f>【総額及び平均額】賃上げ支援事業実績報告書!#REF!</f>
        <v>#REF!</v>
      </c>
      <c r="ON3" s="9" t="e">
        <f>【総額及び平均額】賃上げ支援事業実績報告書!#REF!</f>
        <v>#REF!</v>
      </c>
      <c r="OO3" s="9" t="e">
        <f>【総額及び平均額】賃上げ支援事業実績報告書!#REF!</f>
        <v>#REF!</v>
      </c>
      <c r="OP3" s="9" t="e">
        <f>【総額及び平均額】賃上げ支援事業実績報告書!#REF!</f>
        <v>#REF!</v>
      </c>
      <c r="OQ3" s="9" t="e">
        <f>【総額及び平均額】賃上げ支援事業実績報告書!#REF!</f>
        <v>#REF!</v>
      </c>
      <c r="OR3" s="9" t="e">
        <f>【総額及び平均額】賃上げ支援事業実績報告書!#REF!</f>
        <v>#REF!</v>
      </c>
      <c r="OS3" s="9" t="e">
        <f>【総額及び平均額】賃上げ支援事業実績報告書!#REF!</f>
        <v>#REF!</v>
      </c>
      <c r="OT3" s="9" t="e">
        <f>【総額及び平均額】賃上げ支援事業実績報告書!#REF!</f>
        <v>#REF!</v>
      </c>
      <c r="OU3" s="9" t="e">
        <f>【総額及び平均額】賃上げ支援事業実績報告書!#REF!</f>
        <v>#REF!</v>
      </c>
      <c r="OV3" s="9" t="e">
        <f>【総額及び平均額】賃上げ支援事業実績報告書!#REF!</f>
        <v>#REF!</v>
      </c>
      <c r="OW3" s="9" t="e">
        <f>【総額及び平均額】賃上げ支援事業実績報告書!#REF!</f>
        <v>#REF!</v>
      </c>
      <c r="OX3" s="9" t="e">
        <f>【総額及び平均額】賃上げ支援事業実績報告書!#REF!</f>
        <v>#REF!</v>
      </c>
      <c r="OY3" s="9" t="e">
        <f>【総額及び平均額】賃上げ支援事業実績報告書!#REF!</f>
        <v>#REF!</v>
      </c>
      <c r="OZ3" s="9" t="e">
        <f>【総額及び平均額】賃上げ支援事業実績報告書!#REF!</f>
        <v>#REF!</v>
      </c>
      <c r="PA3" s="9" t="e">
        <f>【総額及び平均額】賃上げ支援事業実績報告書!#REF!</f>
        <v>#REF!</v>
      </c>
      <c r="PB3" s="9" t="e">
        <f>【総額及び平均額】賃上げ支援事業実績報告書!#REF!</f>
        <v>#REF!</v>
      </c>
      <c r="PC3" s="9" t="e">
        <f>【総額及び平均額】賃上げ支援事業実績報告書!#REF!</f>
        <v>#REF!</v>
      </c>
      <c r="PD3" s="9" t="e">
        <f>【総額及び平均額】賃上げ支援事業実績報告書!#REF!</f>
        <v>#REF!</v>
      </c>
      <c r="PE3" s="9" t="e">
        <f>【総額及び平均額】賃上げ支援事業実績報告書!#REF!</f>
        <v>#REF!</v>
      </c>
      <c r="PF3" s="9" t="e">
        <f>【総額及び平均額】賃上げ支援事業実績報告書!#REF!</f>
        <v>#REF!</v>
      </c>
      <c r="PG3" s="9" t="e">
        <f>【総額及び平均額】賃上げ支援事業実績報告書!#REF!</f>
        <v>#REF!</v>
      </c>
      <c r="PH3" s="9" t="e">
        <f>【総額及び平均額】賃上げ支援事業実績報告書!#REF!</f>
        <v>#REF!</v>
      </c>
    </row>
  </sheetData>
  <mergeCells count="2">
    <mergeCell ref="A2:A3"/>
    <mergeCell ref="B2:B3"/>
  </mergeCells>
  <phoneticPr fontId="34"/>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106</v>
      </c>
    </row>
    <row r="2" spans="1:2">
      <c r="A2" s="1" t="s">
        <v>107</v>
      </c>
      <c r="B2" s="1">
        <v>1</v>
      </c>
    </row>
    <row r="3" spans="1:2">
      <c r="A3" s="1" t="s">
        <v>108</v>
      </c>
      <c r="B3" s="1">
        <v>2</v>
      </c>
    </row>
    <row r="4" spans="1:2">
      <c r="A4" s="1" t="s">
        <v>109</v>
      </c>
      <c r="B4" s="1">
        <v>3</v>
      </c>
    </row>
    <row r="5" spans="1:2">
      <c r="A5" s="1" t="s">
        <v>110</v>
      </c>
      <c r="B5" s="1">
        <v>4</v>
      </c>
    </row>
    <row r="6" spans="1:2">
      <c r="A6" s="1" t="s">
        <v>111</v>
      </c>
      <c r="B6" s="1">
        <v>5</v>
      </c>
    </row>
    <row r="7" spans="1:2">
      <c r="A7" s="1" t="s">
        <v>112</v>
      </c>
      <c r="B7" s="1">
        <v>6</v>
      </c>
    </row>
    <row r="8" spans="1:2">
      <c r="A8" s="1" t="s">
        <v>113</v>
      </c>
      <c r="B8" s="1">
        <v>7</v>
      </c>
    </row>
    <row r="9" spans="1:2">
      <c r="A9" s="1" t="s">
        <v>114</v>
      </c>
      <c r="B9" s="1">
        <v>8</v>
      </c>
    </row>
    <row r="10" spans="1:2">
      <c r="A10" s="1" t="s">
        <v>115</v>
      </c>
      <c r="B10" s="1">
        <v>9</v>
      </c>
    </row>
    <row r="11" spans="1:2">
      <c r="A11" s="1" t="s">
        <v>116</v>
      </c>
      <c r="B11" s="1">
        <v>10</v>
      </c>
    </row>
    <row r="12" spans="1:2">
      <c r="A12" s="1" t="s">
        <v>117</v>
      </c>
      <c r="B12" s="1">
        <v>11</v>
      </c>
    </row>
    <row r="13" spans="1:2">
      <c r="A13" s="1" t="s">
        <v>118</v>
      </c>
      <c r="B13" s="1">
        <v>12</v>
      </c>
    </row>
    <row r="14" spans="1:2">
      <c r="A14" s="1" t="s">
        <v>119</v>
      </c>
      <c r="B14" s="1">
        <v>13</v>
      </c>
    </row>
    <row r="15" spans="1:2">
      <c r="A15" s="1" t="s">
        <v>120</v>
      </c>
      <c r="B15" s="1">
        <v>14</v>
      </c>
    </row>
    <row r="16" spans="1:2">
      <c r="A16" s="1" t="s">
        <v>121</v>
      </c>
      <c r="B16" s="1">
        <v>15</v>
      </c>
    </row>
    <row r="17" spans="1:2">
      <c r="A17" s="1" t="s">
        <v>122</v>
      </c>
      <c r="B17" s="1">
        <v>16</v>
      </c>
    </row>
    <row r="18" spans="1:2">
      <c r="A18" s="1" t="s">
        <v>123</v>
      </c>
      <c r="B18" s="1">
        <v>17</v>
      </c>
    </row>
    <row r="19" spans="1:2">
      <c r="A19" s="1" t="s">
        <v>124</v>
      </c>
      <c r="B19" s="1">
        <v>18</v>
      </c>
    </row>
    <row r="20" spans="1:2">
      <c r="A20" s="1" t="s">
        <v>125</v>
      </c>
      <c r="B20" s="1">
        <v>19</v>
      </c>
    </row>
    <row r="21" spans="1:2">
      <c r="A21" s="1" t="s">
        <v>126</v>
      </c>
      <c r="B21" s="1">
        <v>20</v>
      </c>
    </row>
    <row r="22" spans="1:2">
      <c r="A22" s="1" t="s">
        <v>127</v>
      </c>
      <c r="B22" s="1">
        <v>21</v>
      </c>
    </row>
    <row r="23" spans="1:2">
      <c r="A23" s="1" t="s">
        <v>128</v>
      </c>
      <c r="B23" s="1">
        <v>22</v>
      </c>
    </row>
    <row r="24" spans="1:2">
      <c r="A24" s="1" t="s">
        <v>129</v>
      </c>
      <c r="B24" s="1">
        <v>23</v>
      </c>
    </row>
    <row r="25" spans="1:2">
      <c r="A25" s="1" t="s">
        <v>130</v>
      </c>
      <c r="B25" s="1">
        <v>24</v>
      </c>
    </row>
    <row r="26" spans="1:2">
      <c r="A26" s="1" t="s">
        <v>131</v>
      </c>
      <c r="B26" s="1">
        <v>25</v>
      </c>
    </row>
    <row r="27" spans="1:2">
      <c r="A27" s="1" t="s">
        <v>132</v>
      </c>
      <c r="B27" s="1">
        <v>26</v>
      </c>
    </row>
    <row r="28" spans="1:2">
      <c r="A28" s="1" t="s">
        <v>133</v>
      </c>
      <c r="B28" s="1">
        <v>27</v>
      </c>
    </row>
    <row r="29" spans="1:2">
      <c r="A29" s="1" t="s">
        <v>134</v>
      </c>
      <c r="B29" s="1">
        <v>28</v>
      </c>
    </row>
    <row r="30" spans="1:2">
      <c r="A30" s="1" t="s">
        <v>135</v>
      </c>
      <c r="B30" s="1">
        <v>29</v>
      </c>
    </row>
    <row r="31" spans="1:2">
      <c r="A31" s="1" t="s">
        <v>136</v>
      </c>
      <c r="B31" s="1">
        <v>30</v>
      </c>
    </row>
    <row r="32" spans="1:2">
      <c r="A32" s="1" t="s">
        <v>137</v>
      </c>
      <c r="B32" s="1">
        <v>31</v>
      </c>
    </row>
    <row r="33" spans="1:2">
      <c r="A33" s="1" t="s">
        <v>138</v>
      </c>
      <c r="B33" s="1">
        <v>32</v>
      </c>
    </row>
    <row r="34" spans="1:2">
      <c r="A34" s="1" t="s">
        <v>139</v>
      </c>
      <c r="B34" s="1">
        <v>33</v>
      </c>
    </row>
    <row r="35" spans="1:2">
      <c r="A35" s="1" t="s">
        <v>140</v>
      </c>
      <c r="B35" s="1">
        <v>34</v>
      </c>
    </row>
    <row r="36" spans="1:2">
      <c r="A36" s="1" t="s">
        <v>141</v>
      </c>
      <c r="B36" s="1">
        <v>35</v>
      </c>
    </row>
    <row r="37" spans="1:2">
      <c r="A37" s="1" t="s">
        <v>142</v>
      </c>
      <c r="B37" s="1">
        <v>36</v>
      </c>
    </row>
    <row r="38" spans="1:2">
      <c r="A38" s="1" t="s">
        <v>143</v>
      </c>
      <c r="B38" s="1">
        <v>37</v>
      </c>
    </row>
    <row r="39" spans="1:2">
      <c r="A39" s="1" t="s">
        <v>144</v>
      </c>
      <c r="B39" s="1">
        <v>38</v>
      </c>
    </row>
    <row r="40" spans="1:2">
      <c r="A40" s="1" t="s">
        <v>145</v>
      </c>
      <c r="B40" s="1">
        <v>39</v>
      </c>
    </row>
    <row r="41" spans="1:2">
      <c r="A41" s="1" t="s">
        <v>146</v>
      </c>
      <c r="B41" s="1">
        <v>40</v>
      </c>
    </row>
    <row r="42" spans="1:2">
      <c r="A42" s="1" t="s">
        <v>147</v>
      </c>
      <c r="B42" s="1">
        <v>41</v>
      </c>
    </row>
    <row r="43" spans="1:2">
      <c r="A43" s="1" t="s">
        <v>148</v>
      </c>
      <c r="B43" s="1">
        <v>42</v>
      </c>
    </row>
    <row r="44" spans="1:2">
      <c r="A44" s="1" t="s">
        <v>149</v>
      </c>
      <c r="B44" s="1">
        <v>43</v>
      </c>
    </row>
    <row r="45" spans="1:2">
      <c r="A45" s="1" t="s">
        <v>150</v>
      </c>
      <c r="B45" s="1">
        <v>44</v>
      </c>
    </row>
    <row r="46" spans="1:2">
      <c r="A46" s="1" t="s">
        <v>151</v>
      </c>
      <c r="B46" s="1">
        <v>45</v>
      </c>
    </row>
    <row r="47" spans="1:2">
      <c r="A47" s="1" t="s">
        <v>152</v>
      </c>
      <c r="B47" s="1">
        <v>46</v>
      </c>
    </row>
    <row r="48" spans="1:2">
      <c r="A48" s="1" t="s">
        <v>153</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781B848AF0A5468680AFF5EDAD23B2" ma:contentTypeVersion="10" ma:contentTypeDescription="新しいドキュメントを作成します。" ma:contentTypeScope="" ma:versionID="ba61f7e5040bbeb646324f0c6a5847e8">
  <xsd:schema xmlns:xsd="http://www.w3.org/2001/XMLSchema" xmlns:xs="http://www.w3.org/2001/XMLSchema" xmlns:p="http://schemas.microsoft.com/office/2006/metadata/properties" xmlns:ns2="216ce417-8e5b-4e15-9037-a8892c6eb526" xmlns:ns3="bd9b1e28-ee9d-4364-8663-06f1ce01c97b" targetNamespace="http://schemas.microsoft.com/office/2006/metadata/properties" ma:root="true" ma:fieldsID="408dbb189be665ad1ca921c0aecb75c1" ns2:_="" ns3:_="">
    <xsd:import namespace="216ce417-8e5b-4e15-9037-a8892c6eb526"/>
    <xsd:import namespace="bd9b1e28-ee9d-4364-8663-06f1ce01c9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ce417-8e5b-4e15-9037-a8892c6eb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b1e28-ee9d-4364-8663-06f1ce01c9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0a424f-6033-4590-995c-b92db644c98e}" ma:internalName="TaxCatchAll" ma:showField="CatchAllData" ma:web="bd9b1e28-ee9d-4364-8663-06f1ce01c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6ce417-8e5b-4e15-9037-a8892c6eb526">
      <Terms xmlns="http://schemas.microsoft.com/office/infopath/2007/PartnerControls"/>
    </lcf76f155ced4ddcb4097134ff3c332f>
    <TaxCatchAll xmlns="bd9b1e28-ee9d-4364-8663-06f1ce01c97b" xsi:nil="true"/>
  </documentManagement>
</p:properties>
</file>

<file path=customXml/itemProps1.xml><?xml version="1.0" encoding="utf-8"?>
<ds:datastoreItem xmlns:ds="http://schemas.openxmlformats.org/officeDocument/2006/customXml" ds:itemID="{A64762EF-6F8C-4FE2-BD98-9AE809414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ce417-8e5b-4e15-9037-a8892c6eb526"/>
    <ds:schemaRef ds:uri="bd9b1e28-ee9d-4364-8663-06f1ce01c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216ce417-8e5b-4e15-9037-a8892c6eb526"/>
    <ds:schemaRef ds:uri="bd9b1e28-ee9d-4364-8663-06f1ce01c9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【総額及び平均額】賃上げ支援事業実績報告書</vt:lpstr>
      <vt:lpstr>記載例　【総額及び平均額】賃上げ支援事業実績報告書</vt:lpstr>
      <vt:lpstr>別紙（2.0％超部分算定シート）</vt:lpstr>
      <vt:lpstr>記載例　別紙（2.0％超部分算定シート）</vt:lpstr>
      <vt:lpstr>【参考】集計用シート（賃上げ支援事業）</vt:lpstr>
      <vt:lpstr>都道府県リスト</vt:lpstr>
      <vt:lpstr>【総額及び平均額】賃上げ支援事業実績報告書!Print_Area</vt:lpstr>
      <vt:lpstr>'記載例　【総額及び平均額】賃上げ支援事業実績報告書'!Print_Area</vt:lpstr>
      <vt:lpstr>'記載例　別紙（2.0％超部分算定シート）'!Print_Area</vt:lpstr>
      <vt:lpstr>'別紙（2.0％超部分算定シート）'!Print_Area</vt:lpstr>
      <vt:lpstr>【総額及び平均額】賃上げ支援事業実績報告書!Print_Titles</vt:lpstr>
      <vt:lpstr>'記載例　【総額及び平均額】賃上げ支援事業実績報告書'!Print_Titles</vt:lpstr>
      <vt:lpstr>'記載例　別紙（2.0％超部分算定シート）'!Print_Titles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江口 翔(JTB)</cp:lastModifiedBy>
  <cp:revision>2</cp:revision>
  <dcterms:created xsi:type="dcterms:W3CDTF">2017-10-26T07:12:00Z</dcterms:created>
  <dcterms:modified xsi:type="dcterms:W3CDTF">2026-06-03T07:55:33Z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0x010100DE781B848AF0A5468680AFF5EDAD23B2</vt:lpwstr>
  </property>
  <property fmtid="{D5CDD505-2E9C-101B-9397-08002B2CF9AE}" pid="4" name="ComplianceAssetId">
    <vt:lpwstr/>
  </property>
  <property fmtid="{D5CDD505-2E9C-101B-9397-08002B2CF9AE}" pid="5" name="TriggerFlowInfo">
    <vt:lpwstr/>
  </property>
</Properties>
</file>