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mc:AlternateContent xmlns:mc="http://schemas.openxmlformats.org/markup-compatibility/2006">
    <mc:Choice Requires="x15">
      <x15ac:absPath xmlns:x15ac="http://schemas.microsoft.com/office/spreadsheetml/2010/11/ac" url="C:\Users\U5767N0028\Desktop\"/>
    </mc:Choice>
  </mc:AlternateContent>
  <xr:revisionPtr revIDLastSave="0" documentId="13_ncr:1_{896B4EEF-60E1-4253-9E6B-FE806908C55D}" xr6:coauthVersionLast="47" xr6:coauthVersionMax="47" xr10:uidLastSave="{00000000-0000-0000-0000-000000000000}"/>
  <bookViews>
    <workbookView xWindow="28680" yWindow="795" windowWidth="29040" windowHeight="15720" tabRatio="899" firstSheet="1" activeTab="1" xr2:uid="{00000000-000D-0000-FFFF-FFFF00000000}"/>
  </bookViews>
  <sheets>
    <sheet name="【参考】集計用シート（賃上げ支援事業）" sheetId="98" state="hidden" r:id="rId1"/>
    <sheet name="【施設単位】実績" sheetId="97" r:id="rId2"/>
    <sheet name="【施設単位】別紙（2.0％超）" sheetId="111" r:id="rId3"/>
    <sheet name="記載例　【施設単位】実績" sheetId="129" r:id="rId4"/>
    <sheet name="記載例　【施設単位】別紙（2.0％超）" sheetId="130" r:id="rId5"/>
    <sheet name="施設単位← 申請方法いずれか選択 →法人単位" sheetId="131" r:id="rId6"/>
    <sheet name="【法人単位】実績" sheetId="122" r:id="rId7"/>
    <sheet name="【法人単位】対象施設報告" sheetId="125" r:id="rId8"/>
    <sheet name="【法人単位】別紙（2.0％超）" sheetId="123" r:id="rId9"/>
    <sheet name="記載例　【法人単位】実績" sheetId="126" r:id="rId10"/>
    <sheet name="記載例　【法人単位】対象施設報告" sheetId="127" r:id="rId11"/>
    <sheet name="記載例　【法人単位】別紙（2.0％超）" sheetId="128" r:id="rId12"/>
    <sheet name="都道府県リスト" sheetId="62" state="hidden" r:id="rId13"/>
  </sheets>
  <definedNames>
    <definedName name="_xlnm._FilterDatabase" localSheetId="1" hidden="1">【施設単位】実績!$A$9:$AA$25</definedName>
    <definedName name="_xlnm._FilterDatabase" localSheetId="2" hidden="1">'【施設単位】別紙（2.0％超）'!$A$3:$L$4</definedName>
    <definedName name="_xlnm._FilterDatabase" localSheetId="6" hidden="1">【法人単位】実績!$A$10:$R$26</definedName>
    <definedName name="_xlnm._FilterDatabase" localSheetId="8" hidden="1">'【法人単位】別紙（2.0％超）'!$A$3:$L$4</definedName>
    <definedName name="_xlnm._FilterDatabase" localSheetId="3" hidden="1">'記載例　【施設単位】実績'!$A$9:$AA$25</definedName>
    <definedName name="_xlnm._FilterDatabase" localSheetId="4" hidden="1">'記載例　【施設単位】別紙（2.0％超）'!$A$3:$L$4</definedName>
    <definedName name="_xlnm._FilterDatabase" localSheetId="9" hidden="1">'記載例　【法人単位】実績'!$A$10:$R$26</definedName>
    <definedName name="_xlnm._FilterDatabase" localSheetId="11" hidden="1">'記載例　【法人単位】別紙（2.0％超）'!$A$3:$L$4</definedName>
    <definedName name="_xlnm.Print_Area" localSheetId="1">【施設単位】実績!$A$1:$G$30</definedName>
    <definedName name="_xlnm.Print_Area" localSheetId="2">'【施設単位】別紙（2.0％超）'!$A$1:$I$7</definedName>
    <definedName name="_xlnm.Print_Area" localSheetId="6">【法人単位】実績!$A$1:$G$31</definedName>
    <definedName name="_xlnm.Print_Area" localSheetId="7">【法人単位】対象施設報告!$A$1:$E$102</definedName>
    <definedName name="_xlnm.Print_Area" localSheetId="8">'【法人単位】別紙（2.0％超）'!$A$1:$I$7</definedName>
    <definedName name="_xlnm.Print_Area" localSheetId="3">'記載例　【施設単位】実績'!$A$1:$G$30</definedName>
    <definedName name="_xlnm.Print_Area" localSheetId="4">'記載例　【施設単位】別紙（2.0％超）'!$A$1:$I$7</definedName>
    <definedName name="_xlnm.Print_Area" localSheetId="9">'記載例　【法人単位】実績'!$A$1:$G$31</definedName>
    <definedName name="_xlnm.Print_Area" localSheetId="10">'記載例　【法人単位】対象施設報告'!$A$1:$E$102</definedName>
    <definedName name="_xlnm.Print_Area" localSheetId="11">'記載例　【法人単位】別紙（2.0％超）'!$A$1:$I$7</definedName>
    <definedName name="_xlnm.Print_Area">#REF!</definedName>
    <definedName name="_xlnm.Print_Titles" localSheetId="1">【施設単位】実績!$1:$8</definedName>
    <definedName name="_xlnm.Print_Titles" localSheetId="2">'【施設単位】別紙（2.0％超）'!$1:$2</definedName>
    <definedName name="_xlnm.Print_Titles" localSheetId="6">【法人単位】実績!$1:$9</definedName>
    <definedName name="_xlnm.Print_Titles" localSheetId="8">'【法人単位】別紙（2.0％超）'!$1:$2</definedName>
    <definedName name="_xlnm.Print_Titles" localSheetId="3">'記載例　【施設単位】実績'!$1:$8</definedName>
    <definedName name="_xlnm.Print_Titles" localSheetId="4">'記載例　【施設単位】別紙（2.0％超）'!$1:$2</definedName>
    <definedName name="_xlnm.Print_Titles" localSheetId="9">'記載例　【法人単位】実績'!$1:$9</definedName>
    <definedName name="_xlnm.Print_Titles" localSheetId="11">'記載例　【法人単位】別紙（2.0％超）'!$1:$2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22" l="1"/>
  <c r="G36" i="122"/>
  <c r="D36" i="122"/>
  <c r="B36" i="122"/>
  <c r="D39" i="122"/>
  <c r="B39" i="122"/>
  <c r="D38" i="122"/>
  <c r="B38" i="122"/>
  <c r="C38" i="122" s="1"/>
  <c r="G38" i="122" s="1"/>
  <c r="D37" i="122"/>
  <c r="B37" i="122"/>
  <c r="C37" i="122" s="1"/>
  <c r="C36" i="122" l="1"/>
  <c r="G37" i="122"/>
  <c r="C39" i="122"/>
  <c r="G39" i="122" s="1"/>
  <c r="G35" i="97"/>
  <c r="D37" i="97"/>
  <c r="D36" i="97"/>
  <c r="C36" i="97" s="1"/>
  <c r="D38" i="97"/>
  <c r="D35" i="97"/>
  <c r="C35" i="97" s="1"/>
  <c r="C37" i="97"/>
  <c r="C38" i="97"/>
  <c r="B38" i="97"/>
  <c r="B36" i="97"/>
  <c r="B37" i="97"/>
  <c r="B35" i="97"/>
  <c r="I5" i="130"/>
  <c r="D5" i="130"/>
  <c r="E5" i="130" s="1"/>
  <c r="I4" i="130"/>
  <c r="G14" i="129" s="1"/>
  <c r="D4" i="130"/>
  <c r="E4" i="130" s="1"/>
  <c r="G30" i="129"/>
  <c r="G29" i="129"/>
  <c r="G28" i="129"/>
  <c r="G27" i="129"/>
  <c r="G25" i="129"/>
  <c r="G24" i="129"/>
  <c r="G23" i="129"/>
  <c r="G22" i="129"/>
  <c r="G20" i="129"/>
  <c r="G19" i="129"/>
  <c r="G18" i="129"/>
  <c r="G17" i="129"/>
  <c r="G13" i="129"/>
  <c r="G12" i="129"/>
  <c r="G11" i="129"/>
  <c r="G10" i="129"/>
  <c r="I5" i="128"/>
  <c r="D5" i="128"/>
  <c r="E5" i="128" s="1"/>
  <c r="I4" i="128"/>
  <c r="G15" i="126" s="1"/>
  <c r="D4" i="128"/>
  <c r="E4" i="128" s="1"/>
  <c r="E2" i="127"/>
  <c r="G7" i="126" s="1"/>
  <c r="A2" i="127"/>
  <c r="E5" i="126" s="1"/>
  <c r="G31" i="126"/>
  <c r="G30" i="126"/>
  <c r="G29" i="126"/>
  <c r="G28" i="126"/>
  <c r="G26" i="126"/>
  <c r="G25" i="126"/>
  <c r="G24" i="126"/>
  <c r="G23" i="126"/>
  <c r="G21" i="126"/>
  <c r="G20" i="126"/>
  <c r="G19" i="126"/>
  <c r="G18" i="126"/>
  <c r="G14" i="126"/>
  <c r="G13" i="126"/>
  <c r="G12" i="126"/>
  <c r="G11" i="126"/>
  <c r="G30" i="97"/>
  <c r="G29" i="97"/>
  <c r="G28" i="97"/>
  <c r="G27" i="97"/>
  <c r="G31" i="122"/>
  <c r="G30" i="122"/>
  <c r="G29" i="122"/>
  <c r="G28" i="122"/>
  <c r="A2" i="125"/>
  <c r="E5" i="122" s="1"/>
  <c r="E2" i="125"/>
  <c r="G7" i="122" s="1"/>
  <c r="G37" i="97" l="1"/>
  <c r="G36" i="97"/>
  <c r="G38" i="97"/>
  <c r="G3" i="129"/>
  <c r="G5" i="129" s="1"/>
  <c r="G7" i="129" s="1"/>
  <c r="E7" i="129" s="1"/>
  <c r="G3" i="126"/>
  <c r="G6" i="126" s="1"/>
  <c r="G8" i="126" s="1"/>
  <c r="E8" i="126" s="1"/>
  <c r="G26" i="122"/>
  <c r="G25" i="122"/>
  <c r="G24" i="122"/>
  <c r="G23" i="122"/>
  <c r="G21" i="122"/>
  <c r="G20" i="122"/>
  <c r="G19" i="122"/>
  <c r="G18" i="122"/>
  <c r="G14" i="122"/>
  <c r="G13" i="122"/>
  <c r="G12" i="122"/>
  <c r="G11" i="122"/>
  <c r="G25" i="97"/>
  <c r="G24" i="97"/>
  <c r="G23" i="97"/>
  <c r="G22" i="97"/>
  <c r="G20" i="97"/>
  <c r="G19" i="97"/>
  <c r="G18" i="97"/>
  <c r="G17" i="97"/>
  <c r="G13" i="97"/>
  <c r="G12" i="97"/>
  <c r="G11" i="97"/>
  <c r="G10" i="97"/>
  <c r="E6" i="129" l="1"/>
  <c r="E7" i="126"/>
  <c r="I5" i="123"/>
  <c r="D5" i="123"/>
  <c r="E5" i="123" s="1"/>
  <c r="I4" i="123"/>
  <c r="D4" i="123"/>
  <c r="E4" i="123" s="1"/>
  <c r="G15" i="122" l="1"/>
  <c r="G3" i="122" s="1"/>
  <c r="G6" i="122" s="1"/>
  <c r="G8" i="122" s="1"/>
  <c r="E8" i="122" s="1"/>
  <c r="I5" i="111"/>
  <c r="I4" i="111"/>
  <c r="D5" i="111"/>
  <c r="E5" i="111" s="1"/>
  <c r="G39" i="97" l="1"/>
  <c r="E7" i="122"/>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G7" i="97" s="1"/>
  <c r="HI2" i="98"/>
  <c r="E7" i="97" l="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 ref="B34" authorId="0" shapeId="0" xr:uid="{A0D27A18-8CE3-47DA-905D-F0D78FD12761}">
      <text>
        <r>
          <rPr>
            <sz val="9"/>
            <color indexed="81"/>
            <rFont val="MS P ゴシック"/>
            <family val="3"/>
            <charset val="128"/>
          </rPr>
          <t>「③月数の期間中における対象職員数の延べ人数」÷「③月数」
例：（４月の対象職員100名＋５月の対象職員100名）÷２ヶ月</t>
        </r>
      </text>
    </comment>
    <comment ref="C34" authorId="0" shapeId="0" xr:uid="{DA94E60F-DB1E-4003-8994-A3BC0568CAF9}">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93587A9-E9A0-4891-B671-BC526E2DF329}">
      <text>
        <r>
          <rPr>
            <sz val="9"/>
            <color indexed="81"/>
            <rFont val="MS P ゴシック"/>
            <family val="3"/>
            <charset val="128"/>
          </rPr>
          <t>「③月数の期間中における対象職員数の延べ人数」÷「③月数」
例：（４月の対象職員100名＋５月の対象職員100名）÷２ヶ月</t>
        </r>
      </text>
    </comment>
    <comment ref="C9" authorId="0" shapeId="0" xr:uid="{5804CDA2-5892-44C8-9B9F-79E0D23E4A4E}">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17BB88AE-80FF-4B80-9EE7-9B7E30F948CE}">
      <text>
        <r>
          <rPr>
            <sz val="9"/>
            <color indexed="81"/>
            <rFont val="MS P ゴシック"/>
            <family val="3"/>
            <charset val="128"/>
          </rPr>
          <t>「③月数の期間中における対象職員数の延べ人数」÷「③月数」
例：（４月の対象職員100名＋５月の対象職員100名）÷２ヶ月</t>
        </r>
      </text>
    </comment>
    <comment ref="C10" authorId="0" shapeId="0" xr:uid="{FC0866DB-B95E-4132-8A3E-2EA6AF9BD0FD}">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 ref="B35" authorId="0" shapeId="0" xr:uid="{EB0BB6F7-AAAB-4958-A901-E2BD9FD698FD}">
      <text>
        <r>
          <rPr>
            <sz val="9"/>
            <color indexed="81"/>
            <rFont val="MS P ゴシック"/>
            <family val="3"/>
            <charset val="128"/>
          </rPr>
          <t>「③月数の期間中における対象職員数の延べ人数」÷「③月数」
例：（４月の対象職員100名＋５月の対象職員100名）÷２ヶ月</t>
        </r>
      </text>
    </comment>
    <comment ref="C35" authorId="0" shapeId="0" xr:uid="{5B10F1DE-7A55-4B12-B11A-93801FE18BD2}">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51401DDB-2FBB-44AD-ABDB-5B1D7E0ED3E1}">
      <text>
        <r>
          <rPr>
            <sz val="9"/>
            <color indexed="81"/>
            <rFont val="MS P ゴシック"/>
            <family val="3"/>
            <charset val="128"/>
          </rPr>
          <t>「③月数の期間中における対象職員数の延べ人数」÷「③月数」
例：（４月の対象職員100名＋５月の対象職員100名）÷２ヶ月</t>
        </r>
      </text>
    </comment>
    <comment ref="C10" authorId="0" shapeId="0" xr:uid="{98702842-9214-42EA-B3D0-66131D108FDB}">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<sst xmlns="http://schemas.openxmlformats.org/spreadsheetml/2006/main" count="954" uniqueCount="211">
  <si>
    <r>
      <t>（第３号様式）（別紙様式２）※薬局</t>
    </r>
    <r>
      <rPr>
        <b/>
        <sz val="14"/>
        <color rgb="FF0070C0"/>
        <rFont val="ＭＳ Ｐゴシック"/>
        <family val="3"/>
        <charset val="128"/>
        <scheme val="minor"/>
      </rPr>
      <t>（施設単位）</t>
    </r>
    <r>
      <rPr>
        <sz val="14"/>
        <rFont val="ＭＳ Ｐゴシック"/>
        <family val="3"/>
        <charset val="128"/>
        <scheme val="minor"/>
      </rPr>
      <t>の報告</t>
    </r>
    <rPh sb="1" eb="2">
      <t>ダイ</t>
    </rPh>
    <rPh sb="3" eb="4">
      <t>ゴウ</t>
    </rPh>
    <rPh sb="4" eb="6">
      <t>ヨウシキ</t>
    </rPh>
    <rPh sb="8" eb="10">
      <t>ベッシ</t>
    </rPh>
    <rPh sb="10" eb="12">
      <t>ヨウシキ</t>
    </rPh>
    <rPh sb="15" eb="17">
      <t>ヤッキョク</t>
    </rPh>
    <rPh sb="18" eb="20">
      <t>シセツ</t>
    </rPh>
    <rPh sb="20" eb="22">
      <t>タンイ</t>
    </rPh>
    <rPh sb="24" eb="26">
      <t>ホウコク</t>
    </rPh>
    <phoneticPr fontId="33"/>
  </si>
  <si>
    <t>実績報告提出日</t>
    <phoneticPr fontId="32"/>
  </si>
  <si>
    <t>令和８年８月１日</t>
    <rPh sb="0" eb="2">
      <t>レイワ</t>
    </rPh>
    <rPh sb="3" eb="4">
      <t>ネン</t>
    </rPh>
    <rPh sb="5" eb="6">
      <t>ガツ</t>
    </rPh>
    <rPh sb="7" eb="8">
      <t>ニチ</t>
    </rPh>
    <phoneticPr fontId="32"/>
  </si>
  <si>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3"/>
  </si>
  <si>
    <t>（記載要領）</t>
    <rPh sb="1" eb="3">
      <t>キサイ</t>
    </rPh>
    <rPh sb="3" eb="5">
      <t>ヨウリョウ</t>
    </rPh>
    <phoneticPr fontId="33"/>
  </si>
  <si>
    <t>診療所等の施設名称：</t>
    <rPh sb="0" eb="4">
      <t>シンリョウジョナド</t>
    </rPh>
    <rPh sb="5" eb="7">
      <t>シセツ</t>
    </rPh>
    <rPh sb="7" eb="9">
      <t>メイショウ</t>
    </rPh>
    <phoneticPr fontId="33"/>
  </si>
  <si>
    <t>▲▲薬局</t>
  </si>
  <si>
    <t>❶：賃金改善の総額（自動計算）</t>
    <rPh sb="2" eb="4">
      <t>チンギン</t>
    </rPh>
    <rPh sb="4" eb="6">
      <t>カイゼン</t>
    </rPh>
    <rPh sb="7" eb="9">
      <t>ソウガク</t>
    </rPh>
    <rPh sb="10" eb="12">
      <t>ジドウ</t>
    </rPh>
    <rPh sb="12" eb="14">
      <t>ケイサン</t>
    </rPh>
    <phoneticPr fontId="32"/>
  </si>
  <si>
    <t>（石川県）申請コード：</t>
    <rPh sb="1" eb="4">
      <t>イシカワケン</t>
    </rPh>
    <rPh sb="5" eb="7">
      <t>シンセイ</t>
    </rPh>
    <phoneticPr fontId="33"/>
  </si>
  <si>
    <t>賃金改善に係る診療報酬及び他の補助金等を受けた場合その額（直接入力）</t>
    <rPh sb="29" eb="31">
      <t>チョクセツ</t>
    </rPh>
    <rPh sb="31" eb="33">
      <t>ニュウリョク</t>
    </rPh>
    <phoneticPr fontId="32"/>
  </si>
  <si>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2"/>
  </si>
  <si>
    <t>○</t>
  </si>
  <si>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2"/>
  </si>
  <si>
    <t>○</t>
    <phoneticPr fontId="32"/>
  </si>
  <si>
    <t>×</t>
    <phoneticPr fontId="32"/>
  </si>
  <si>
    <t>❷≧❸の判定（×は返還あり）</t>
    <rPh sb="4" eb="6">
      <t>ハンテイ</t>
    </rPh>
    <rPh sb="9" eb="11">
      <t>ヘンカン</t>
    </rPh>
    <phoneticPr fontId="32"/>
  </si>
  <si>
    <t>交付確定額</t>
    <rPh sb="0" eb="2">
      <t>コウフ</t>
    </rPh>
    <rPh sb="2" eb="5">
      <t>カクテイガク</t>
    </rPh>
    <phoneticPr fontId="32"/>
  </si>
  <si>
    <t>❸－❷：返還額（千円未満切り捨て）</t>
    <rPh sb="4" eb="7">
      <t>ヘンカンガク</t>
    </rPh>
    <rPh sb="8" eb="10">
      <t>センエン</t>
    </rPh>
    <rPh sb="10" eb="12">
      <t>ミマン</t>
    </rPh>
    <rPh sb="12" eb="13">
      <t>キ</t>
    </rPh>
    <rPh sb="14" eb="15">
      <t>ス</t>
    </rPh>
    <phoneticPr fontId="32"/>
  </si>
  <si>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2"/>
  </si>
  <si>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2"/>
  </si>
  <si>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2"/>
  </si>
  <si>
    <t>賃金改善の総額</t>
    <phoneticPr fontId="32"/>
  </si>
  <si>
    <r>
      <rPr>
        <b/>
        <sz val="14"/>
        <color rgb="FF000000"/>
        <rFont val="ＭＳ Ｐゴシック"/>
        <family val="2"/>
        <scheme val="minor"/>
      </rPr>
      <t>【１】　賃金改善（全体）</t>
    </r>
    <r>
      <rPr>
        <sz val="11"/>
        <color rgb="FF000000"/>
        <rFont val="ＭＳ Ｐゴシック"/>
        <family val="2"/>
        <scheme val="minor"/>
      </rPr>
      <t>の内容</t>
    </r>
  </si>
  <si>
    <t>①対象人数
（常勤換算数）</t>
    <rPh sb="1" eb="3">
      <t>タイショウ</t>
    </rPh>
    <rPh sb="3" eb="5">
      <t>ニンズウ</t>
    </rPh>
    <rPh sb="7" eb="9">
      <t>ジョウキン</t>
    </rPh>
    <rPh sb="9" eb="11">
      <t>カンサン</t>
    </rPh>
    <rPh sb="11" eb="12">
      <t>スウ</t>
    </rPh>
    <phoneticPr fontId="32"/>
  </si>
  <si>
    <t>②月額または
月額換算額</t>
    <rPh sb="1" eb="3">
      <t>ゲツガク</t>
    </rPh>
    <rPh sb="7" eb="9">
      <t>ゲツガク</t>
    </rPh>
    <rPh sb="9" eb="11">
      <t>カンサン</t>
    </rPh>
    <rPh sb="11" eb="12">
      <t>ガク</t>
    </rPh>
    <phoneticPr fontId="32"/>
  </si>
  <si>
    <t>③月数</t>
    <rPh sb="1" eb="3">
      <t>ゲッスウ</t>
    </rPh>
    <phoneticPr fontId="32"/>
  </si>
  <si>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2"/>
  </si>
  <si>
    <t>賃金改善の総額
（自動計算）</t>
    <rPh sb="9" eb="11">
      <t>ジドウ</t>
    </rPh>
    <rPh sb="11" eb="13">
      <t>ケイサン</t>
    </rPh>
    <phoneticPr fontId="32"/>
  </si>
  <si>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2"/>
  </si>
  <si>
    <t>　基本給の引き上げ</t>
    <rPh sb="1" eb="4">
      <t>キホンキュウ</t>
    </rPh>
    <rPh sb="5" eb="6">
      <t>ヒ</t>
    </rPh>
    <rPh sb="7" eb="8">
      <t>ア</t>
    </rPh>
    <phoneticPr fontId="33"/>
  </si>
  <si>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3"/>
  </si>
  <si>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3"/>
  </si>
  <si>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3"/>
  </si>
  <si>
    <r>
      <rPr>
        <b/>
        <u/>
        <sz val="11"/>
        <rFont val="ＭＳ Ｐゴシック"/>
        <family val="3"/>
        <charset val="128"/>
        <scheme val="minor"/>
      </rPr>
      <t>（給付金を充て、算出可能な場合のみ記載）</t>
    </r>
    <r>
      <rPr>
        <sz val="11"/>
        <color rgb="FFFF0000"/>
        <rFont val="ＭＳ Ｐゴシック"/>
        <family val="3"/>
        <charset val="128"/>
        <scheme val="minor"/>
      </rPr>
      <t xml:space="preserve">
</t>
    </r>
    <r>
      <rPr>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3"/>
  </si>
  <si>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3"/>
  </si>
  <si>
    <t>　一時金または特別手当</t>
    <rPh sb="1" eb="4">
      <t>イチジキン</t>
    </rPh>
    <rPh sb="7" eb="9">
      <t>トクベツ</t>
    </rPh>
    <rPh sb="9" eb="11">
      <t>テアテ</t>
    </rPh>
    <phoneticPr fontId="33"/>
  </si>
  <si>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3"/>
  </si>
  <si>
    <r>
      <t>令和７年度に2.0％を上回るベースアップをすでに実施していた場合で、</t>
    </r>
    <r>
      <rPr>
        <b/>
        <u/>
        <sz val="11"/>
        <rFont val="ＭＳ Ｐゴシック"/>
        <family val="3"/>
        <charset val="128"/>
        <scheme val="minor"/>
      </rPr>
      <t>令和７年12月から令和８年５月までの間の当該2.0％を上回る部分の補てんに本給付金を充てた場合</t>
    </r>
    <r>
      <rPr>
        <sz val="1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2"/>
  </si>
  <si>
    <r>
      <rPr>
        <u/>
        <sz val="11"/>
        <rFont val="ＭＳ Ｐゴシック"/>
        <family val="3"/>
        <charset val="128"/>
        <scheme val="minor"/>
      </rPr>
      <t>当該運用を活用した場合のみ</t>
    </r>
    <r>
      <rPr>
        <sz val="1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2"/>
  </si>
  <si>
    <t>②月額または
月額換算額</t>
    <rPh sb="1" eb="3">
      <t>ゲツガク</t>
    </rPh>
    <phoneticPr fontId="32"/>
  </si>
  <si>
    <r>
      <rPr>
        <b/>
        <sz val="14"/>
        <color theme="1"/>
        <rFont val="ＭＳ Ｐゴシック"/>
        <family val="3"/>
        <charset val="128"/>
        <scheme val="minor"/>
      </rPr>
      <t>事務職員</t>
    </r>
    <r>
      <rPr>
        <sz val="11"/>
        <color theme="1"/>
        <rFont val="ＭＳ Ｐゴシック"/>
        <family val="3"/>
        <charset val="128"/>
        <scheme val="minor"/>
      </rPr>
      <t>の賃金改善の内容</t>
    </r>
    <rPh sb="0" eb="2">
      <t>ジム</t>
    </rPh>
    <rPh sb="2" eb="4">
      <t>ショクイン</t>
    </rPh>
    <rPh sb="5" eb="7">
      <t>チンギン</t>
    </rPh>
    <rPh sb="7" eb="9">
      <t>カイゼン</t>
    </rPh>
    <rPh sb="10" eb="12">
      <t>ナイヨウ</t>
    </rPh>
    <phoneticPr fontId="32"/>
  </si>
  <si>
    <r>
      <rPr>
        <b/>
        <u/>
        <sz val="11"/>
        <color rgb="FF000000"/>
        <rFont val="ＭＳ Ｐゴシック"/>
        <family val="2"/>
        <scheme val="minor"/>
      </rPr>
      <t xml:space="preserve">（給付金を充て、算出可能な場合のみ記載）
</t>
    </r>
    <r>
      <rPr>
        <sz val="11"/>
        <color rgb="FF000000"/>
        <rFont val="ＭＳ Ｐゴシック"/>
        <family val="2"/>
        <scheme val="minor"/>
      </rPr>
      <t>　基本給や毎月決まって支払われる手当の引き上げに伴う賞与、時間外手当、法定福利費（事業主負担分を含む。）等の増加分に用いた金額（算出が難しいは上記に含めてください。）</t>
    </r>
  </si>
  <si>
    <r>
      <rPr>
        <b/>
        <sz val="14"/>
        <color rgb="FF000000"/>
        <rFont val="ＭＳ Ｐゴシック"/>
        <family val="2"/>
        <scheme val="minor"/>
      </rPr>
      <t xml:space="preserve">（上記職種以外の職員）
</t>
    </r>
    <r>
      <rPr>
        <sz val="11"/>
        <color rgb="FF000000"/>
        <rFont val="ＭＳ Ｐゴシック"/>
        <family val="2"/>
        <scheme val="minor"/>
      </rPr>
      <t>その他職員の賃金改善の内容
※上記職種以外の職種の賃金改善状況（給付金を活用したもの）を記載してください。
※なお、上記職種ごとの報告が困難な場合も当欄にまとめて記載してください。</t>
    </r>
  </si>
  <si>
    <t>①対象人数
（常勤換算数）</t>
    <rPh sb="1" eb="3">
      <t>タイショウ</t>
    </rPh>
    <rPh sb="3" eb="5">
      <t>ニンズウ</t>
    </rPh>
    <rPh sb="7" eb="9">
      <t>ジョウキン</t>
    </rPh>
    <rPh sb="9" eb="11">
      <t>カンサン</t>
    </rPh>
    <rPh sb="11" eb="12">
      <t>スウ</t>
    </rPh>
    <phoneticPr fontId="0"/>
  </si>
  <si>
    <t>②月額または
月額換算額</t>
    <rPh sb="1" eb="3">
      <t>ゲツガク</t>
    </rPh>
    <phoneticPr fontId="0"/>
  </si>
  <si>
    <t>③月数</t>
    <rPh sb="1" eb="3">
      <t>ゲッスウ</t>
    </rPh>
    <phoneticPr fontId="0"/>
  </si>
  <si>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0"/>
  </si>
  <si>
    <t>賃金改善の総額
（自動計算）</t>
    <rPh sb="9" eb="11">
      <t>ジドウ</t>
    </rPh>
    <rPh sb="11" eb="13">
      <t>ケイサン</t>
    </rPh>
    <phoneticPr fontId="0"/>
  </si>
  <si>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0"/>
  </si>
  <si>
    <r>
      <rPr>
        <b/>
        <u/>
        <sz val="11"/>
        <color theme="1"/>
        <rFont val="ＭＳ Ｐゴシック"/>
        <family val="3"/>
        <charset val="128"/>
        <scheme val="minor"/>
      </rPr>
      <t>（給付金を充て、算出可能な場合のみ記載）</t>
    </r>
    <r>
      <rPr>
        <sz val="11"/>
        <color theme="1"/>
        <rFont val="ＭＳ Ｐゴシック"/>
        <family val="3"/>
        <charset val="128"/>
        <scheme val="minor"/>
      </rPr>
      <t xml:space="preserve">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3"/>
  </si>
  <si>
    <r>
      <t>（別紙）
※薬局（</t>
    </r>
    <r>
      <rPr>
        <b/>
        <sz val="14"/>
        <color rgb="FF0070C0"/>
        <rFont val="ＭＳ Ｐゴシック"/>
        <family val="3"/>
        <charset val="128"/>
        <scheme val="minor"/>
      </rPr>
      <t>施設単位</t>
    </r>
    <r>
      <rPr>
        <sz val="14"/>
        <rFont val="ＭＳ Ｐゴシック"/>
        <family val="3"/>
        <charset val="128"/>
        <scheme val="minor"/>
      </rPr>
      <t>）の報告</t>
    </r>
    <rPh sb="1" eb="3">
      <t>ベッシ</t>
    </rPh>
    <rPh sb="6" eb="8">
      <t>ヤッキョク</t>
    </rPh>
    <rPh sb="9" eb="11">
      <t>シセツ</t>
    </rPh>
    <rPh sb="11" eb="13">
      <t>タンイ</t>
    </rPh>
    <rPh sb="15" eb="17">
      <t>ホウコク</t>
    </rPh>
    <phoneticPr fontId="33"/>
  </si>
  <si>
    <r>
      <t xml:space="preserve">【2.0超部分に充てる場合の算定シート】
</t>
    </r>
    <r>
      <rPr>
        <sz val="11"/>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2"/>
  </si>
  <si>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3"/>
  </si>
  <si>
    <t>賃金改善の内容（※）</t>
    <rPh sb="0" eb="2">
      <t>チンギン</t>
    </rPh>
    <rPh sb="2" eb="4">
      <t>カイゼン</t>
    </rPh>
    <rPh sb="5" eb="7">
      <t>ナイヨウ</t>
    </rPh>
    <phoneticPr fontId="32"/>
  </si>
  <si>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2"/>
  </si>
  <si>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2"/>
  </si>
  <si>
    <t>Ⅲ　令和７年度中の賃金改善割合</t>
    <rPh sb="2" eb="4">
      <t>レイワ</t>
    </rPh>
    <rPh sb="5" eb="7">
      <t>ネンド</t>
    </rPh>
    <rPh sb="7" eb="8">
      <t>チュウ</t>
    </rPh>
    <rPh sb="9" eb="11">
      <t>チンギン</t>
    </rPh>
    <rPh sb="11" eb="13">
      <t>カイゼン</t>
    </rPh>
    <rPh sb="13" eb="15">
      <t>ワリアイ</t>
    </rPh>
    <phoneticPr fontId="32"/>
  </si>
  <si>
    <t>Ⅳ　本事業の支給額を充てられる上限月額</t>
    <rPh sb="2" eb="3">
      <t>ホン</t>
    </rPh>
    <rPh sb="3" eb="5">
      <t>ジギョウ</t>
    </rPh>
    <rPh sb="6" eb="9">
      <t>シキュウガク</t>
    </rPh>
    <rPh sb="10" eb="11">
      <t>ア</t>
    </rPh>
    <rPh sb="15" eb="17">
      <t>ジョウゲン</t>
    </rPh>
    <rPh sb="17" eb="19">
      <t>ゲツガク</t>
    </rPh>
    <phoneticPr fontId="32"/>
  </si>
  <si>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2"/>
  </si>
  <si>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2"/>
  </si>
  <si>
    <t>Ⅶ　対象人数
（常勤換算数）</t>
    <rPh sb="2" eb="4">
      <t>タイショウ</t>
    </rPh>
    <rPh sb="4" eb="6">
      <t>ニンズウ</t>
    </rPh>
    <rPh sb="8" eb="10">
      <t>ジョウキン</t>
    </rPh>
    <rPh sb="10" eb="12">
      <t>カンサン</t>
    </rPh>
    <rPh sb="12" eb="13">
      <t>スウ</t>
    </rPh>
    <phoneticPr fontId="32"/>
  </si>
  <si>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32"/>
  </si>
  <si>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32"/>
  </si>
  <si>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2"/>
  </si>
  <si>
    <t>医療機関名</t>
    <rPh sb="0" eb="4">
      <t>イリョウキカン</t>
    </rPh>
    <rPh sb="4" eb="5">
      <t>メイ</t>
    </rPh>
    <phoneticPr fontId="33"/>
  </si>
  <si>
    <t>法人名</t>
    <rPh sb="0" eb="2">
      <t>ホウジン</t>
    </rPh>
    <rPh sb="2" eb="3">
      <t>メイ</t>
    </rPh>
    <phoneticPr fontId="33"/>
  </si>
  <si>
    <t>１名あたり平均額</t>
    <phoneticPr fontId="32"/>
  </si>
  <si>
    <t>医師の賃金改善実績の有無（右欄に○・×を記載）</t>
    <rPh sb="0" eb="2">
      <t>イシ</t>
    </rPh>
    <phoneticPr fontId="33"/>
  </si>
  <si>
    <t>賃金改善の内容</t>
    <rPh sb="0" eb="2">
      <t>チンギン</t>
    </rPh>
    <rPh sb="2" eb="4">
      <t>カイゼン</t>
    </rPh>
    <rPh sb="5" eb="7">
      <t>ナイヨウ</t>
    </rPh>
    <phoneticPr fontId="32"/>
  </si>
  <si>
    <t>　賃上げ（ベースアップ分）（（①対象人数×②月額×③月数）÷①対象人数）</t>
    <rPh sb="1" eb="3">
      <t>チンア</t>
    </rPh>
    <phoneticPr fontId="33"/>
  </si>
  <si>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3"/>
  </si>
  <si>
    <t>　一時金（（①対象人数×②支給額）÷①対象人数）</t>
    <rPh sb="1" eb="4">
      <t>イチジキン</t>
    </rPh>
    <rPh sb="7" eb="9">
      <t>タイショウ</t>
    </rPh>
    <rPh sb="9" eb="11">
      <t>ニンズウ</t>
    </rPh>
    <rPh sb="13" eb="16">
      <t>シキュウガク</t>
    </rPh>
    <phoneticPr fontId="33"/>
  </si>
  <si>
    <t>令和７年度の対象職員のベースアップについて、令和７年３月31日時点の賃金水準と比較して2.0％を上回って実施している場合は、令和７年12月から令和８年５月までの間の当該2.0％を上回る部分</t>
    <phoneticPr fontId="32"/>
  </si>
  <si>
    <t>歯科医師の賃金改善実績の有無（右欄に○・×を記載）</t>
    <rPh sb="0" eb="4">
      <t>シカイシ</t>
    </rPh>
    <phoneticPr fontId="33"/>
  </si>
  <si>
    <t>薬剤師の賃金改善実績の有無（右欄に○・×を記載）</t>
    <rPh sb="0" eb="3">
      <t>ヤクザイシ</t>
    </rPh>
    <phoneticPr fontId="33"/>
  </si>
  <si>
    <t>保健師の賃金改善実績の有無（右欄に○・×を記載）</t>
    <rPh sb="0" eb="3">
      <t>ホケンシ</t>
    </rPh>
    <phoneticPr fontId="33"/>
  </si>
  <si>
    <t>助産師の賃金改善実績の有無（右欄に○・×を記載）</t>
    <rPh sb="0" eb="3">
      <t>ジョサンシ</t>
    </rPh>
    <phoneticPr fontId="33"/>
  </si>
  <si>
    <t>看護師の賃金改善実績の有無（右欄に○・×を記載）</t>
    <rPh sb="0" eb="3">
      <t>カンゴシ</t>
    </rPh>
    <phoneticPr fontId="33"/>
  </si>
  <si>
    <t>準看護師の賃金改善実績の有無（右欄に○・×を記載）</t>
    <rPh sb="0" eb="4">
      <t>ジュンカンゴシ</t>
    </rPh>
    <phoneticPr fontId="33"/>
  </si>
  <si>
    <t>看護補助者の賃金改善実績の有無（右欄に○・×を記載）</t>
    <rPh sb="0" eb="2">
      <t>カンゴ</t>
    </rPh>
    <rPh sb="2" eb="5">
      <t>ホジョシャ</t>
    </rPh>
    <phoneticPr fontId="33"/>
  </si>
  <si>
    <t>理学療法士の賃金改善実績の有無（右欄に○・×を記載）</t>
    <rPh sb="0" eb="2">
      <t>リガク</t>
    </rPh>
    <rPh sb="2" eb="5">
      <t>リョウホウシ</t>
    </rPh>
    <phoneticPr fontId="33"/>
  </si>
  <si>
    <t>作業療法士の賃金改善実績の有無（右欄に○・×を記載）</t>
    <rPh sb="0" eb="2">
      <t>サギョウ</t>
    </rPh>
    <rPh sb="2" eb="5">
      <t>リョウホウシ</t>
    </rPh>
    <phoneticPr fontId="33"/>
  </si>
  <si>
    <t>視能訓練士の賃金改善実績の有無（右欄に○・×を記載）</t>
    <rPh sb="0" eb="2">
      <t>シノウ</t>
    </rPh>
    <rPh sb="2" eb="5">
      <t>クンレンシ</t>
    </rPh>
    <phoneticPr fontId="33"/>
  </si>
  <si>
    <t>言語聴覚士の賃金改善実績の有無（右欄に○・×を記載）</t>
    <rPh sb="0" eb="2">
      <t>ゲンゴ</t>
    </rPh>
    <rPh sb="2" eb="5">
      <t>チョウカクシ</t>
    </rPh>
    <phoneticPr fontId="33"/>
  </si>
  <si>
    <t>義肢装具士の賃金改善実績の有無（右欄に○・×を記載）</t>
    <rPh sb="0" eb="2">
      <t>ギシ</t>
    </rPh>
    <rPh sb="2" eb="5">
      <t>ソウグシ</t>
    </rPh>
    <phoneticPr fontId="33"/>
  </si>
  <si>
    <t>歯科衛生士の賃金改善実績の有無（右欄に○・×を記載）</t>
    <rPh sb="0" eb="2">
      <t>シカ</t>
    </rPh>
    <rPh sb="2" eb="5">
      <t>エイセイシ</t>
    </rPh>
    <phoneticPr fontId="33"/>
  </si>
  <si>
    <t>歯科技工士の賃金改善実績の有無（右欄に○・×を記載）</t>
    <rPh sb="0" eb="2">
      <t>シカ</t>
    </rPh>
    <rPh sb="2" eb="5">
      <t>ギコウシ</t>
    </rPh>
    <phoneticPr fontId="33"/>
  </si>
  <si>
    <t>歯科業務補助者の賃金改善実績の有無（右欄に○・×を記載）</t>
    <rPh sb="0" eb="2">
      <t>シカ</t>
    </rPh>
    <rPh sb="2" eb="4">
      <t>ギョウム</t>
    </rPh>
    <rPh sb="4" eb="7">
      <t>ホジョシャ</t>
    </rPh>
    <phoneticPr fontId="33"/>
  </si>
  <si>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</si>
  <si>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</si>
  <si>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3"/>
  </si>
  <si>
    <t>衛生検査技師の賃金改善実績の有無（右欄に○・×を記載）</t>
    <rPh sb="0" eb="2">
      <t>エイセイ</t>
    </rPh>
    <rPh sb="2" eb="4">
      <t>ケンサ</t>
    </rPh>
    <rPh sb="4" eb="6">
      <t>ギシ</t>
    </rPh>
    <phoneticPr fontId="33"/>
  </si>
  <si>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2"/>
  </si>
  <si>
    <t>臨床工学技士の賃金改善実績の有無（右欄に○・×を記載）</t>
    <rPh sb="0" eb="2">
      <t>リンショウ</t>
    </rPh>
    <rPh sb="2" eb="4">
      <t>コウガク</t>
    </rPh>
    <rPh sb="4" eb="6">
      <t>ギシ</t>
    </rPh>
    <phoneticPr fontId="33"/>
  </si>
  <si>
    <t>管理栄養士の賃金改善実績の有無（右欄に○・×を記載）</t>
    <rPh sb="0" eb="2">
      <t>カンリ</t>
    </rPh>
    <rPh sb="2" eb="5">
      <t>エイヨウシ</t>
    </rPh>
    <phoneticPr fontId="33"/>
  </si>
  <si>
    <t>栄養士の賃金改善実績の有無（右欄に○・×を記載）</t>
    <rPh sb="0" eb="3">
      <t>エイヨウシ</t>
    </rPh>
    <phoneticPr fontId="33"/>
  </si>
  <si>
    <t>精神保健福祉士の賃金改善実績の有無（右欄に○・×を記載）</t>
    <rPh sb="0" eb="2">
      <t>セイシン</t>
    </rPh>
    <rPh sb="2" eb="4">
      <t>ホケン</t>
    </rPh>
    <rPh sb="4" eb="7">
      <t>フクシシ</t>
    </rPh>
    <phoneticPr fontId="33"/>
  </si>
  <si>
    <t>社会福祉士の賃金改善実績の有無（右欄に○・×を記載）</t>
    <rPh sb="0" eb="2">
      <t>シャカイ</t>
    </rPh>
    <rPh sb="2" eb="5">
      <t>フクシシ</t>
    </rPh>
    <phoneticPr fontId="33"/>
  </si>
  <si>
    <t>介護福祉士の賃金改善実績の有無（右欄に○・×を記載）</t>
    <rPh sb="0" eb="2">
      <t>カイゴ</t>
    </rPh>
    <rPh sb="2" eb="5">
      <t>フクシシ</t>
    </rPh>
    <phoneticPr fontId="33"/>
  </si>
  <si>
    <t>保育士の賃金改善実績の有無（右欄に○・×を記載）</t>
    <rPh sb="0" eb="3">
      <t>ホイクシ</t>
    </rPh>
    <phoneticPr fontId="33"/>
  </si>
  <si>
    <t>救急救命士の賃金改善実績の有無（右欄に○・×を記載）</t>
    <rPh sb="0" eb="2">
      <t>キュウキュウ</t>
    </rPh>
    <rPh sb="2" eb="5">
      <t>キュウメイシ</t>
    </rPh>
    <phoneticPr fontId="33"/>
  </si>
  <si>
    <t>あん摩マッサージ指圧師・はり師・きゆう師の賃金改善実績の有無（右欄に○・×を記載）</t>
    <rPh sb="2" eb="3">
      <t>マ</t>
    </rPh>
    <rPh sb="8" eb="11">
      <t>シアツシ</t>
    </rPh>
    <rPh sb="14" eb="15">
      <t>シ</t>
    </rPh>
    <rPh sb="19" eb="20">
      <t>シ</t>
    </rPh>
    <phoneticPr fontId="33"/>
  </si>
  <si>
    <t>柔道整復師の賃金改善実績の有無（右欄に○・×を記載）</t>
    <rPh sb="0" eb="2">
      <t>ジュウドウ</t>
    </rPh>
    <rPh sb="2" eb="5">
      <t>セイフクシ</t>
    </rPh>
    <phoneticPr fontId="33"/>
  </si>
  <si>
    <t>公認心理師の賃金改善実績の有無（右欄に○・×を記載）</t>
    <rPh sb="0" eb="2">
      <t>コウニン</t>
    </rPh>
    <rPh sb="2" eb="4">
      <t>シンリ</t>
    </rPh>
    <rPh sb="4" eb="5">
      <t>シ</t>
    </rPh>
    <phoneticPr fontId="33"/>
  </si>
  <si>
    <t>診療情報管理士の賃金改善実績の有無（右欄に○・×を記載）</t>
    <rPh sb="0" eb="2">
      <t>シンリョウ</t>
    </rPh>
    <rPh sb="2" eb="4">
      <t>ジョウホウ</t>
    </rPh>
    <rPh sb="4" eb="6">
      <t>カンリ</t>
    </rPh>
    <rPh sb="6" eb="7">
      <t>シ</t>
    </rPh>
    <phoneticPr fontId="33"/>
  </si>
  <si>
    <t>医師事務作業補助者の賃金改善実績の有無（右欄に○・×を記載）</t>
    <rPh sb="0" eb="2">
      <t>イシ</t>
    </rPh>
    <rPh sb="2" eb="4">
      <t>ジム</t>
    </rPh>
    <rPh sb="4" eb="6">
      <t>サギョウ</t>
    </rPh>
    <rPh sb="6" eb="9">
      <t>ホジョシャ</t>
    </rPh>
    <phoneticPr fontId="33"/>
  </si>
  <si>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3"/>
  </si>
  <si>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3"/>
  </si>
  <si>
    <t>　賃上げ（ベースアップ分）（①対象人数×②月額×③月数）</t>
    <rPh sb="1" eb="3">
      <t>チンア</t>
    </rPh>
    <phoneticPr fontId="33"/>
  </si>
  <si>
    <t>　特別手当（①対象人数×②月額×③月数）</t>
    <rPh sb="1" eb="3">
      <t>トクベツ</t>
    </rPh>
    <rPh sb="3" eb="5">
      <t>テアテ</t>
    </rPh>
    <rPh sb="7" eb="9">
      <t>タイショウ</t>
    </rPh>
    <rPh sb="9" eb="11">
      <t>ニンズウ</t>
    </rPh>
    <rPh sb="13" eb="15">
      <t>ゲツガク</t>
    </rPh>
    <rPh sb="17" eb="19">
      <t>ゲッスウ</t>
    </rPh>
    <phoneticPr fontId="33"/>
  </si>
  <si>
    <t>　一時金（①対象人数×②支給額）</t>
    <rPh sb="1" eb="4">
      <t>イチジキン</t>
    </rPh>
    <rPh sb="6" eb="8">
      <t>タイショウ</t>
    </rPh>
    <rPh sb="8" eb="10">
      <t>ニンズウ</t>
    </rPh>
    <rPh sb="12" eb="15">
      <t>シキュウガク</t>
    </rPh>
    <phoneticPr fontId="33"/>
  </si>
  <si>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2"/>
  </si>
  <si>
    <r>
      <rPr>
        <sz val="14"/>
        <color rgb="FF000000"/>
        <rFont val="ＭＳ Ｐゴシック"/>
        <family val="2"/>
        <scheme val="minor"/>
      </rPr>
      <t>（第３号様式）（別紙様式２）※薬局（</t>
    </r>
    <r>
      <rPr>
        <b/>
        <sz val="14"/>
        <color rgb="FF0070C0"/>
        <rFont val="ＭＳ Ｐゴシック"/>
        <family val="2"/>
        <scheme val="minor"/>
      </rPr>
      <t>法人単位</t>
    </r>
    <r>
      <rPr>
        <sz val="14"/>
        <color rgb="FF000000"/>
        <rFont val="ＭＳ Ｐゴシック"/>
        <family val="2"/>
        <scheme val="minor"/>
      </rPr>
      <t>）の報告</t>
    </r>
  </si>
  <si>
    <t>左側（E列）：申請時に利用した申請コードを入力してください（例：A99999）</t>
    <phoneticPr fontId="32"/>
  </si>
  <si>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2"/>
  </si>
  <si>
    <r>
      <rPr>
        <b/>
        <u/>
        <sz val="12"/>
        <color theme="1"/>
        <rFont val="ＭＳ ゴシック"/>
        <family val="3"/>
        <charset val="128"/>
      </rPr>
      <t>（国実施要綱３(３)イに該当する施設を有する法人のみ記載）</t>
    </r>
    <r>
      <rPr>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2"/>
  </si>
  <si>
    <t>❷≧❸の判定（×は返還あり）</t>
    <rPh sb="4" eb="6">
      <t>ハンテイ</t>
    </rPh>
    <phoneticPr fontId="32"/>
  </si>
  <si>
    <r>
      <t>令和７年度に2.0％を上回るベースアップをすでに実施していた場合で、</t>
    </r>
    <r>
      <rPr>
        <b/>
        <u/>
        <sz val="11"/>
        <color theme="1"/>
        <rFont val="ＭＳ Ｐゴシック"/>
        <family val="3"/>
        <charset val="128"/>
        <scheme val="minor"/>
      </rPr>
      <t>令和７年12月から令和８年５月までの間の当該2.0％を上回る部分の補てんに本給付金を充てた場合</t>
    </r>
    <r>
      <rPr>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2"/>
  </si>
  <si>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2"/>
  </si>
  <si>
    <t>施設数
（自動計算）</t>
    <rPh sb="0" eb="3">
      <t>シセツスウ</t>
    </rPh>
    <rPh sb="5" eb="7">
      <t>ジドウ</t>
    </rPh>
    <rPh sb="7" eb="9">
      <t>ケイサン</t>
    </rPh>
    <phoneticPr fontId="32"/>
  </si>
  <si>
    <t>申請コード</t>
    <rPh sb="0" eb="2">
      <t>シンセイ</t>
    </rPh>
    <phoneticPr fontId="32"/>
  </si>
  <si>
    <t>交付決定額</t>
    <rPh sb="0" eb="2">
      <t>コウフ</t>
    </rPh>
    <rPh sb="2" eb="5">
      <t>ケッテイガク</t>
    </rPh>
    <phoneticPr fontId="32"/>
  </si>
  <si>
    <t>項番</t>
    <rPh sb="0" eb="2">
      <t>コウバン</t>
    </rPh>
    <phoneticPr fontId="32"/>
  </si>
  <si>
    <t>例）A99999</t>
    <rPh sb="0" eb="1">
      <t>レイ</t>
    </rPh>
    <phoneticPr fontId="32"/>
  </si>
  <si>
    <t>←交付決定額総額</t>
    <rPh sb="6" eb="8">
      <t>ソウガク</t>
    </rPh>
    <phoneticPr fontId="32"/>
  </si>
  <si>
    <r>
      <rPr>
        <sz val="14"/>
        <color rgb="FF000000"/>
        <rFont val="ＭＳ Ｐゴシック"/>
        <family val="2"/>
        <scheme val="minor"/>
      </rPr>
      <t>（別紙）
※薬局（</t>
    </r>
    <r>
      <rPr>
        <b/>
        <sz val="14"/>
        <color rgb="FF0070C0"/>
        <rFont val="ＭＳ Ｐゴシック"/>
        <family val="2"/>
        <scheme val="minor"/>
      </rPr>
      <t>法人単位</t>
    </r>
    <r>
      <rPr>
        <sz val="14"/>
        <color rgb="FF000000"/>
        <rFont val="ＭＳ Ｐゴシック"/>
        <family val="2"/>
        <scheme val="minor"/>
      </rPr>
      <t>）の報告</t>
    </r>
  </si>
  <si>
    <r>
      <t xml:space="preserve">【2.0超部分に充てる場合の算定シート】
</t>
    </r>
    <r>
      <rPr>
        <sz val="11"/>
        <color theme="1"/>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2"/>
  </si>
  <si>
    <t>※都道府県名を選択してください</t>
    <rPh sb="1" eb="5">
      <t>トドウフケン</t>
    </rPh>
    <rPh sb="5" eb="6">
      <t>メイ</t>
    </rPh>
    <rPh sb="7" eb="9">
      <t>センタク</t>
    </rPh>
    <phoneticPr fontId="33"/>
  </si>
  <si>
    <t>01北海道</t>
  </si>
  <si>
    <t>02青森県</t>
    <rPh sb="4" eb="5">
      <t>ケン</t>
    </rPh>
    <phoneticPr fontId="33"/>
  </si>
  <si>
    <t>03岩手県</t>
    <rPh sb="4" eb="5">
      <t>ケン</t>
    </rPh>
    <phoneticPr fontId="33"/>
  </si>
  <si>
    <t>04宮城県</t>
    <phoneticPr fontId="33"/>
  </si>
  <si>
    <t>05秋田県</t>
    <phoneticPr fontId="33"/>
  </si>
  <si>
    <t>06山形県</t>
    <phoneticPr fontId="33"/>
  </si>
  <si>
    <t>07福島県</t>
    <phoneticPr fontId="33"/>
  </si>
  <si>
    <t>08茨城県</t>
    <phoneticPr fontId="33"/>
  </si>
  <si>
    <t>09栃木県</t>
    <phoneticPr fontId="33"/>
  </si>
  <si>
    <t>10群馬県</t>
    <phoneticPr fontId="33"/>
  </si>
  <si>
    <t>11埼玉県</t>
    <phoneticPr fontId="33"/>
  </si>
  <si>
    <t>12千葉県</t>
    <phoneticPr fontId="33"/>
  </si>
  <si>
    <t>13東京都</t>
    <rPh sb="4" eb="5">
      <t>ト</t>
    </rPh>
    <phoneticPr fontId="33"/>
  </si>
  <si>
    <t>14神奈川県</t>
    <phoneticPr fontId="33"/>
  </si>
  <si>
    <t>15新潟県</t>
    <phoneticPr fontId="33"/>
  </si>
  <si>
    <t>16富山県</t>
    <phoneticPr fontId="33"/>
  </si>
  <si>
    <t>17石川県</t>
    <phoneticPr fontId="33"/>
  </si>
  <si>
    <t>18福井県</t>
    <phoneticPr fontId="33"/>
  </si>
  <si>
    <t>19山梨県</t>
    <phoneticPr fontId="33"/>
  </si>
  <si>
    <t>20長野県</t>
    <phoneticPr fontId="33"/>
  </si>
  <si>
    <t>21岐阜県</t>
    <phoneticPr fontId="33"/>
  </si>
  <si>
    <t>22静岡県</t>
    <phoneticPr fontId="33"/>
  </si>
  <si>
    <t>23愛知県</t>
    <phoneticPr fontId="33"/>
  </si>
  <si>
    <t>24三重県</t>
    <phoneticPr fontId="33"/>
  </si>
  <si>
    <t>25滋賀県</t>
    <phoneticPr fontId="33"/>
  </si>
  <si>
    <t>26京都府</t>
    <rPh sb="4" eb="5">
      <t>フ</t>
    </rPh>
    <phoneticPr fontId="33"/>
  </si>
  <si>
    <t>27大阪府</t>
    <rPh sb="4" eb="5">
      <t>フ</t>
    </rPh>
    <phoneticPr fontId="33"/>
  </si>
  <si>
    <t>28兵庫県</t>
    <phoneticPr fontId="33"/>
  </si>
  <si>
    <t>29奈良県</t>
    <phoneticPr fontId="33"/>
  </si>
  <si>
    <t>30和歌山県</t>
    <phoneticPr fontId="33"/>
  </si>
  <si>
    <t>31鳥取県</t>
    <phoneticPr fontId="33"/>
  </si>
  <si>
    <t>32島根県</t>
    <phoneticPr fontId="33"/>
  </si>
  <si>
    <t>33岡山県</t>
    <phoneticPr fontId="33"/>
  </si>
  <si>
    <t>34広島県</t>
    <phoneticPr fontId="33"/>
  </si>
  <si>
    <t>35山口県</t>
    <phoneticPr fontId="33"/>
  </si>
  <si>
    <t>36徳島県</t>
    <phoneticPr fontId="33"/>
  </si>
  <si>
    <t>37香川県</t>
    <phoneticPr fontId="33"/>
  </si>
  <si>
    <t>38愛媛県</t>
    <phoneticPr fontId="33"/>
  </si>
  <si>
    <t>39高知県</t>
    <phoneticPr fontId="33"/>
  </si>
  <si>
    <t>40福岡県</t>
    <phoneticPr fontId="33"/>
  </si>
  <si>
    <t>41佐賀県</t>
    <phoneticPr fontId="33"/>
  </si>
  <si>
    <t>42長崎県</t>
    <phoneticPr fontId="33"/>
  </si>
  <si>
    <t>43熊本県</t>
    <phoneticPr fontId="33"/>
  </si>
  <si>
    <t>44大分県</t>
    <phoneticPr fontId="33"/>
  </si>
  <si>
    <t>45宮崎県</t>
    <phoneticPr fontId="33"/>
  </si>
  <si>
    <t>46鹿児島県</t>
    <phoneticPr fontId="33"/>
  </si>
  <si>
    <t>47沖縄県</t>
    <phoneticPr fontId="33"/>
  </si>
  <si>
    <r>
      <rPr>
        <b/>
        <sz val="14"/>
        <color rgb="FF000000"/>
        <rFont val="ＭＳ Ｐゴシック"/>
        <family val="3"/>
        <charset val="128"/>
        <scheme val="minor"/>
      </rPr>
      <t>【２】</t>
    </r>
    <r>
      <rPr>
        <sz val="14"/>
        <color rgb="FF000000"/>
        <rFont val="ＭＳ Ｐゴシック"/>
        <family val="2"/>
        <scheme val="minor"/>
      </rPr>
      <t>　以下、給付金を活用した、個別職種の賃金改善の内容について記載してください。
政策上の必要性から把握するものであり、補助金の交付額には影響しません。</t>
    </r>
    <r>
      <rPr>
        <b/>
        <u/>
        <sz val="14"/>
        <color rgb="FF000000"/>
        <rFont val="ＭＳ Ｐゴシック"/>
        <family val="2"/>
        <scheme val="minor"/>
      </rPr>
      <t>職種ごとの賃金改善の総額と全体の賃金改善の総額が一致しなくても差し支えありません。</t>
    </r>
    <phoneticPr fontId="32"/>
  </si>
  <si>
    <r>
      <rPr>
        <b/>
        <sz val="14"/>
        <color rgb="FF000000"/>
        <rFont val="ＭＳ Ｐゴシック"/>
        <family val="2"/>
        <scheme val="minor"/>
      </rPr>
      <t>【１】 賃金改善（法人全体）</t>
    </r>
    <r>
      <rPr>
        <sz val="11"/>
        <color rgb="FF000000"/>
        <rFont val="ＭＳ Ｐゴシック"/>
        <family val="2"/>
        <scheme val="minor"/>
      </rPr>
      <t>の内容</t>
    </r>
    <phoneticPr fontId="32"/>
  </si>
  <si>
    <r>
      <rPr>
        <b/>
        <sz val="14"/>
        <color rgb="FF000000"/>
        <rFont val="ＭＳ Ｐゴシック"/>
        <family val="3"/>
        <charset val="128"/>
        <scheme val="minor"/>
      </rPr>
      <t>【２】　</t>
    </r>
    <r>
      <rPr>
        <sz val="14"/>
        <color rgb="FF000000"/>
        <rFont val="ＭＳ Ｐゴシック"/>
        <family val="2"/>
        <scheme val="minor"/>
      </rPr>
      <t>以下、給付金を活用した、個別職種の賃金改善の内容について記載してください。
政策上の必要性から把握するものであり、補助金の交付額には影響しません。</t>
    </r>
    <r>
      <rPr>
        <b/>
        <u/>
        <sz val="14"/>
        <color rgb="FF000000"/>
        <rFont val="ＭＳ Ｐゴシック"/>
        <family val="2"/>
        <scheme val="minor"/>
      </rPr>
      <t>職種ごとの賃金改善の総額と全体の賃金改善の総額が一致しなくても差し支えありません。</t>
    </r>
    <phoneticPr fontId="32"/>
  </si>
  <si>
    <t>A10001</t>
    <phoneticPr fontId="32"/>
  </si>
  <si>
    <t>○○薬局○○店</t>
    <rPh sb="2" eb="4">
      <t>ヤッキョク</t>
    </rPh>
    <rPh sb="6" eb="7">
      <t>テン</t>
    </rPh>
    <phoneticPr fontId="32"/>
  </si>
  <si>
    <t>○○薬局△△店</t>
    <rPh sb="2" eb="4">
      <t>ヤッキョク</t>
    </rPh>
    <rPh sb="6" eb="7">
      <t>テン</t>
    </rPh>
    <phoneticPr fontId="32"/>
  </si>
  <si>
    <t>○○薬局□□店</t>
    <rPh sb="2" eb="4">
      <t>ヤッキョク</t>
    </rPh>
    <rPh sb="6" eb="7">
      <t>テン</t>
    </rPh>
    <phoneticPr fontId="32"/>
  </si>
  <si>
    <t>○○薬局○〇○店</t>
    <rPh sb="2" eb="4">
      <t>ヤッキョク</t>
    </rPh>
    <rPh sb="7" eb="8">
      <t>テン</t>
    </rPh>
    <phoneticPr fontId="32"/>
  </si>
  <si>
    <t>○○薬局△△△店</t>
    <rPh sb="2" eb="4">
      <t>ヤッキョク</t>
    </rPh>
    <rPh sb="7" eb="8">
      <t>テン</t>
    </rPh>
    <phoneticPr fontId="32"/>
  </si>
  <si>
    <t>※ Aから始まる申請コード</t>
    <rPh sb="5" eb="6">
      <t>ハジ</t>
    </rPh>
    <rPh sb="8" eb="10">
      <t>シンセイ</t>
    </rPh>
    <phoneticPr fontId="32"/>
  </si>
  <si>
    <t>※ A から始まる申請コード</t>
    <rPh sb="6" eb="7">
      <t>ハジ</t>
    </rPh>
    <rPh sb="9" eb="11">
      <t>シンセイ</t>
    </rPh>
    <phoneticPr fontId="32"/>
  </si>
  <si>
    <t>左側（E列）：施設の名称を記載してください。（例：▲▲薬局）
右側（G列）：❶は賃金改善の総額が転記されます。</t>
    <rPh sb="0" eb="2">
      <t>ヒダリガワ</t>
    </rPh>
    <rPh sb="4" eb="5">
      <t>レツ</t>
    </rPh>
    <rPh sb="7" eb="9">
      <t>シセツ</t>
    </rPh>
    <rPh sb="10" eb="12">
      <t>メイショウ</t>
    </rPh>
    <rPh sb="13" eb="15">
      <t>キサイ</t>
    </rPh>
    <rPh sb="23" eb="24">
      <t>レイ</t>
    </rPh>
    <rPh sb="27" eb="29">
      <t>ヤッキョク</t>
    </rPh>
    <rPh sb="31" eb="33">
      <t>ミギガワ</t>
    </rPh>
    <rPh sb="35" eb="36">
      <t>レツ</t>
    </rPh>
    <rPh sb="40" eb="42">
      <t>チンギン</t>
    </rPh>
    <rPh sb="42" eb="44">
      <t>カイゼン</t>
    </rPh>
    <rPh sb="45" eb="47">
      <t>ソウガク</t>
    </rPh>
    <rPh sb="48" eb="50">
      <t>テンキ</t>
    </rPh>
    <phoneticPr fontId="32"/>
  </si>
  <si>
    <r>
      <t>左側（E列）：申請時に利用した申請コードを入力してください（例：A99999）
右側（G列）：</t>
    </r>
    <r>
      <rPr>
        <u/>
        <sz val="1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rFont val="ＭＳ Ｐゴシック"/>
        <family val="3"/>
        <charset val="128"/>
        <scheme val="minor"/>
      </rPr>
      <t>はその金額を記載してください。</t>
    </r>
    <rPh sb="0" eb="2">
      <t>ヒダリガワ</t>
    </rPh>
    <rPh sb="4" eb="5">
      <t>レツ</t>
    </rPh>
    <rPh sb="40" eb="42">
      <t>ミギガワ</t>
    </rPh>
    <rPh sb="44" eb="45">
      <t>レツ</t>
    </rPh>
    <rPh sb="49" eb="51">
      <t>キサイ</t>
    </rPh>
    <rPh sb="55" eb="57">
      <t>チンギン</t>
    </rPh>
    <rPh sb="57" eb="59">
      <t>カイゼン</t>
    </rPh>
    <rPh sb="60" eb="62">
      <t>ソウガク</t>
    </rPh>
    <rPh sb="70" eb="72">
      <t>ヒョウカ</t>
    </rPh>
    <rPh sb="72" eb="73">
      <t>リョウ</t>
    </rPh>
    <rPh sb="74" eb="76">
      <t>カツヨウ</t>
    </rPh>
    <rPh sb="78" eb="80">
      <t>キンガク</t>
    </rPh>
    <rPh sb="81" eb="82">
      <t>ホン</t>
    </rPh>
    <rPh sb="82" eb="85">
      <t>キュウフキン</t>
    </rPh>
    <rPh sb="85" eb="87">
      <t>イガイ</t>
    </rPh>
    <rPh sb="88" eb="90">
      <t>チンア</t>
    </rPh>
    <rPh sb="91" eb="94">
      <t>ホジョキン</t>
    </rPh>
    <rPh sb="95" eb="97">
      <t>カツヨウ</t>
    </rPh>
    <rPh sb="99" eb="101">
      <t>キンガク</t>
    </rPh>
    <rPh sb="102" eb="103">
      <t>フク</t>
    </rPh>
    <rPh sb="108" eb="110">
      <t>バアイ</t>
    </rPh>
    <rPh sb="113" eb="115">
      <t>キンガク</t>
    </rPh>
    <rPh sb="116" eb="118">
      <t>キサイ</t>
    </rPh>
    <phoneticPr fontId="32"/>
  </si>
  <si>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2"/>
  </si>
  <si>
    <t>左側（E列）：給付金の対象となる補助対象経費が給付金の支給額と同額以上であることを判定します。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2"/>
  </si>
  <si>
    <t>×(対象外)</t>
    <rPh sb="2" eb="5">
      <t>タイショウガイ</t>
    </rPh>
    <phoneticPr fontId="32"/>
  </si>
  <si>
    <t>❸：賃上げ支援事業の支給済額（直接入力）</t>
    <rPh sb="2" eb="4">
      <t>チンア</t>
    </rPh>
    <rPh sb="5" eb="7">
      <t>シエン</t>
    </rPh>
    <rPh sb="7" eb="9">
      <t>ジギョウ</t>
    </rPh>
    <rPh sb="10" eb="12">
      <t>シキュウ</t>
    </rPh>
    <rPh sb="12" eb="13">
      <t>ズミ</t>
    </rPh>
    <rPh sb="13" eb="14">
      <t>ガク</t>
    </rPh>
    <rPh sb="15" eb="17">
      <t>チョクセツ</t>
    </rPh>
    <rPh sb="17" eb="19">
      <t>ニュウリョク</t>
    </rPh>
    <phoneticPr fontId="32"/>
  </si>
  <si>
    <t>事務局確認用</t>
    <rPh sb="0" eb="3">
      <t>ジムキョク</t>
    </rPh>
    <rPh sb="3" eb="6">
      <t>カクニンヨウ</t>
    </rPh>
    <phoneticPr fontId="32"/>
  </si>
  <si>
    <r>
      <rPr>
        <b/>
        <sz val="14"/>
        <color rgb="FF000000"/>
        <rFont val="ＭＳ Ｐゴシック"/>
        <family val="2"/>
        <scheme val="minor"/>
      </rPr>
      <t>【１】　賃金改善（全体）</t>
    </r>
    <r>
      <rPr>
        <sz val="11"/>
        <color rgb="FF000000"/>
        <rFont val="ＭＳ Ｐゴシック"/>
        <family val="2"/>
        <scheme val="minor"/>
      </rPr>
      <t>の内容</t>
    </r>
    <phoneticPr fontId="32"/>
  </si>
  <si>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3"/>
  </si>
  <si>
    <r>
      <rPr>
        <b/>
        <u/>
        <sz val="11"/>
        <rFont val="ＭＳ Ｐゴシック"/>
        <family val="3"/>
        <charset val="128"/>
        <scheme val="minor"/>
      </rPr>
      <t>（給付金を充て、算出可能な場合のみ記載）</t>
    </r>
    <r>
      <rPr>
        <sz val="11"/>
        <rFont val="ＭＳ Ｐゴシック"/>
        <family val="3"/>
        <charset val="128"/>
        <scheme val="minor"/>
      </rPr>
      <t xml:space="preserve">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3"/>
  </si>
  <si>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2"/>
  </si>
  <si>
    <r>
      <t>左側（E列）：集約施設数は「対象施設報告シート」から自動転記されます。
右側（G列）：</t>
    </r>
    <r>
      <rPr>
        <u/>
        <sz val="1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rFont val="ＭＳ Ｐゴシック"/>
        <family val="3"/>
        <charset val="128"/>
        <scheme val="minor"/>
      </rPr>
      <t>はその金額を記載してください。</t>
    </r>
    <rPh sb="0" eb="2">
      <t>ヒダリガワ</t>
    </rPh>
    <rPh sb="4" eb="5">
      <t>レツ</t>
    </rPh>
    <rPh sb="7" eb="9">
      <t>シュウヤク</t>
    </rPh>
    <rPh sb="9" eb="11">
      <t>シセツ</t>
    </rPh>
    <rPh sb="11" eb="12">
      <t>スウ</t>
    </rPh>
    <rPh sb="36" eb="38">
      <t>ミギガワ</t>
    </rPh>
    <rPh sb="40" eb="41">
      <t>レツ</t>
    </rPh>
    <rPh sb="45" eb="47">
      <t>キサイ</t>
    </rPh>
    <rPh sb="51" eb="53">
      <t>チンギン</t>
    </rPh>
    <rPh sb="53" eb="55">
      <t>カイゼン</t>
    </rPh>
    <rPh sb="56" eb="58">
      <t>ソウガク</t>
    </rPh>
    <rPh sb="66" eb="68">
      <t>ヒョウカ</t>
    </rPh>
    <rPh sb="68" eb="69">
      <t>リョウ</t>
    </rPh>
    <rPh sb="70" eb="72">
      <t>カツヨウ</t>
    </rPh>
    <rPh sb="74" eb="76">
      <t>キンガク</t>
    </rPh>
    <rPh sb="77" eb="78">
      <t>ホン</t>
    </rPh>
    <rPh sb="78" eb="81">
      <t>キュウフキン</t>
    </rPh>
    <rPh sb="81" eb="83">
      <t>イガイ</t>
    </rPh>
    <rPh sb="84" eb="86">
      <t>チンア</t>
    </rPh>
    <rPh sb="87" eb="90">
      <t>ホジョキン</t>
    </rPh>
    <rPh sb="91" eb="93">
      <t>カツヨウ</t>
    </rPh>
    <rPh sb="95" eb="97">
      <t>キンガク</t>
    </rPh>
    <rPh sb="98" eb="99">
      <t>フク</t>
    </rPh>
    <rPh sb="104" eb="106">
      <t>バアイ</t>
    </rPh>
    <rPh sb="109" eb="111">
      <t>キンガク</t>
    </rPh>
    <rPh sb="112" eb="114">
      <t>キサイ</t>
    </rPh>
    <phoneticPr fontId="32"/>
  </si>
  <si>
    <t>左側（E列）：給付金の対象となる補助対象経費が給付金の支給額と同額以上であることを判定します。
右側（G列）：❸は「対象施設報告シート」から自動転記されます。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phoneticPr fontId="32"/>
  </si>
  <si>
    <t>※Aから始まる申請コード</t>
    <rPh sb="4" eb="5">
      <t>ハジ</t>
    </rPh>
    <rPh sb="7" eb="9">
      <t>シンセイ</t>
    </rPh>
    <phoneticPr fontId="32"/>
  </si>
  <si>
    <t>❸：賃上げ支援事業の支給済額（対象病院報告シートから自動転記）</t>
    <rPh sb="2" eb="4">
      <t>チンア</t>
    </rPh>
    <rPh sb="5" eb="7">
      <t>シエン</t>
    </rPh>
    <rPh sb="7" eb="9">
      <t>ジギョウ</t>
    </rPh>
    <rPh sb="10" eb="12">
      <t>シキュウ</t>
    </rPh>
    <rPh sb="12" eb="13">
      <t>ズミ</t>
    </rPh>
    <rPh sb="13" eb="14">
      <t>ガク</t>
    </rPh>
    <rPh sb="15" eb="17">
      <t>タイショウ</t>
    </rPh>
    <rPh sb="17" eb="19">
      <t>ビョウイン</t>
    </rPh>
    <rPh sb="19" eb="21">
      <t>ホウコク</t>
    </rPh>
    <rPh sb="26" eb="28">
      <t>ジドウ</t>
    </rPh>
    <rPh sb="28" eb="30">
      <t>テンキ</t>
    </rPh>
    <phoneticPr fontId="32"/>
  </si>
  <si>
    <t>交付決定を受けた石川県内施設名
（石川県内の薬局）</t>
    <rPh sb="0" eb="2">
      <t>コウフ</t>
    </rPh>
    <rPh sb="2" eb="4">
      <t>ケッテイ</t>
    </rPh>
    <rPh sb="5" eb="6">
      <t>ウ</t>
    </rPh>
    <rPh sb="8" eb="11">
      <t>イシカワケン</t>
    </rPh>
    <rPh sb="11" eb="12">
      <t>ナイ</t>
    </rPh>
    <rPh sb="12" eb="14">
      <t>シセツ</t>
    </rPh>
    <rPh sb="14" eb="15">
      <t>メイ</t>
    </rPh>
    <rPh sb="15" eb="16">
      <t>ビョウメイ</t>
    </rPh>
    <rPh sb="17" eb="19">
      <t>イシカワ</t>
    </rPh>
    <rPh sb="19" eb="21">
      <t>ケンナイ</t>
    </rPh>
    <rPh sb="20" eb="21">
      <t>ナイ</t>
    </rPh>
    <rPh sb="22" eb="24">
      <t>ヤッキョク</t>
    </rPh>
    <rPh sb="24" eb="25">
      <t>ビョウメイ</t>
    </rPh>
    <phoneticPr fontId="32"/>
  </si>
  <si>
    <t>例）○○薬局</t>
    <rPh sb="0" eb="1">
      <t>レイ</t>
    </rPh>
    <rPh sb="4" eb="6">
      <t>ヤッキョク</t>
    </rPh>
    <phoneticPr fontId="32"/>
  </si>
  <si>
    <t>A99990</t>
    <phoneticPr fontId="32"/>
  </si>
  <si>
    <t>A99991</t>
  </si>
  <si>
    <t>A99992</t>
  </si>
  <si>
    <t>A99993</t>
  </si>
  <si>
    <t>A99994</t>
  </si>
  <si>
    <t>（※）計算方法は例えば下記の方法が考えられますが、対象とする賃金改善の内容や職員・職種の範囲は法人ごとに判断して計算いただくようお願いいたします。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ホウジン</t>
    </rPh>
    <rPh sb="52" eb="54">
      <t>ハンダン</t>
    </rPh>
    <rPh sb="56" eb="58">
      <t>ケイサン</t>
    </rPh>
    <rPh sb="65" eb="66">
      <t>ネガ</t>
    </rPh>
    <rPh sb="74" eb="75">
      <t>レイ</t>
    </rPh>
    <rPh sb="152" eb="153">
      <t>レイ</t>
    </rPh>
    <rPh sb="196" eb="197">
      <t>レイ</t>
    </rPh>
    <phoneticPr fontId="32"/>
  </si>
  <si>
    <r>
      <rPr>
        <b/>
        <sz val="14"/>
        <color theme="1"/>
        <rFont val="ＭＳ Ｐゴシック"/>
        <family val="3"/>
        <charset val="128"/>
        <scheme val="minor"/>
      </rPr>
      <t>40歳未満の勤務薬剤師</t>
    </r>
    <r>
      <rPr>
        <sz val="11"/>
        <color theme="1"/>
        <rFont val="ＭＳ Ｐゴシック"/>
        <family val="3"/>
        <charset val="128"/>
        <scheme val="minor"/>
      </rPr>
      <t>の賃金改善の内容</t>
    </r>
    <rPh sb="12" eb="14">
      <t>チンギン</t>
    </rPh>
    <rPh sb="14" eb="16">
      <t>カイゼン</t>
    </rPh>
    <rPh sb="17" eb="19">
      <t>ナイヨウ</t>
    </rPh>
    <phoneticPr fontId="32"/>
  </si>
  <si>
    <r>
      <rPr>
        <b/>
        <sz val="14"/>
        <color theme="1"/>
        <rFont val="ＭＳ Ｐゴシック"/>
        <family val="3"/>
        <charset val="128"/>
        <scheme val="minor"/>
      </rPr>
      <t>40歳未満の勤務薬剤師</t>
    </r>
    <r>
      <rPr>
        <sz val="11"/>
        <color theme="1"/>
        <rFont val="ＭＳ Ｐゴシック"/>
        <family val="3"/>
        <charset val="128"/>
        <scheme val="minor"/>
      </rPr>
      <t>の賃金改善の内容</t>
    </r>
    <rPh sb="2" eb="5">
      <t>サイミマン</t>
    </rPh>
    <rPh sb="6" eb="8">
      <t>キンム</t>
    </rPh>
    <rPh sb="8" eb="11">
      <t>ヤクザイシ</t>
    </rPh>
    <rPh sb="12" eb="14">
      <t>チンギン</t>
    </rPh>
    <rPh sb="14" eb="16">
      <t>カイゼン</t>
    </rPh>
    <rPh sb="17" eb="19">
      <t>ナイヨウ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</si>
</sst>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人&quot;"/>
    <numFmt numFmtId="178" formatCode="0.0%"/>
    <numFmt numFmtId="179" formatCode="#,##0&quot;ヶ月分&quot;"/>
    <numFmt numFmtId="180" formatCode="#,##0&quot;ヶ月&quot;"/>
    <numFmt numFmtId="181" formatCode="#,##0.0&quot;人&quot;"/>
    <numFmt numFmtId="182" formatCode="#,##0.0&quot;ヶ月&quot;"/>
    <numFmt numFmtId="183" formatCode="#,##0.0&quot;円&quot;"/>
  </numFmts>
  <fonts count="7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u/>
      <sz val="11"/>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9"/>
      <color indexed="81"/>
      <name val="MS P ゴシック"/>
      <family val="3"/>
      <charset val="128"/>
    </font>
    <font>
      <u/>
      <sz val="12"/>
      <color rgb="FFFF0000"/>
      <name val="ＭＳ ゴシック"/>
      <family val="3"/>
      <charset val="128"/>
    </font>
    <font>
      <sz val="11"/>
      <name val="ＭＳ Ｐゴシック"/>
      <family val="3"/>
      <charset val="128"/>
      <scheme val="minor"/>
    </font>
    <font>
      <b/>
      <u/>
      <sz val="11"/>
      <name val="ＭＳ Ｐゴシック"/>
      <family val="3"/>
      <charset val="128"/>
      <scheme val="minor"/>
    </font>
    <font>
      <sz val="14"/>
      <name val="ＭＳ Ｐゴシック"/>
      <family val="3"/>
      <charset val="128"/>
      <scheme val="minor"/>
    </font>
    <font>
      <u/>
      <sz val="11"/>
      <name val="ＭＳ Ｐゴシック"/>
      <family val="3"/>
      <charset val="128"/>
      <scheme val="minor"/>
    </font>
    <font>
      <sz val="18"/>
      <color theme="1"/>
      <name val="ＭＳ Ｐゴシック"/>
      <family val="3"/>
      <charset val="128"/>
      <scheme val="minor"/>
    </font>
    <font>
      <sz val="18"/>
      <name val="ＭＳ Ｐゴシック"/>
      <family val="3"/>
      <charset val="128"/>
      <scheme val="minor"/>
    </font>
    <font>
      <b/>
      <sz val="14"/>
      <color rgb="FF0070C0"/>
      <name val="ＭＳ Ｐゴシック"/>
      <family val="3"/>
      <charset val="128"/>
      <scheme val="minor"/>
    </font>
    <font>
      <sz val="11"/>
      <color rgb="FF000000"/>
      <name val="ＭＳ Ｐゴシック"/>
      <family val="2"/>
      <scheme val="minor"/>
    </font>
    <font>
      <b/>
      <sz val="14"/>
      <color rgb="FF000000"/>
      <name val="ＭＳ Ｐゴシック"/>
      <family val="2"/>
      <scheme val="minor"/>
    </font>
    <font>
      <b/>
      <u/>
      <sz val="11"/>
      <color rgb="FF000000"/>
      <name val="ＭＳ Ｐゴシック"/>
      <family val="2"/>
      <scheme val="minor"/>
    </font>
    <font>
      <sz val="14"/>
      <color rgb="FF000000"/>
      <name val="ＭＳ Ｐゴシック"/>
      <family val="2"/>
      <scheme val="minor"/>
    </font>
    <font>
      <b/>
      <sz val="14"/>
      <color rgb="FF0070C0"/>
      <name val="ＭＳ Ｐゴシック"/>
      <family val="2"/>
      <scheme val="minor"/>
    </font>
    <font>
      <sz val="14"/>
      <color theme="1"/>
      <name val="ＭＳ Ｐゴシック"/>
      <family val="2"/>
      <scheme val="minor"/>
    </font>
    <font>
      <b/>
      <u/>
      <sz val="14"/>
      <color rgb="FF000000"/>
      <name val="ＭＳ Ｐゴシック"/>
      <family val="2"/>
      <scheme val="minor"/>
    </font>
    <font>
      <b/>
      <sz val="14"/>
      <color rgb="FF000000"/>
      <name val="ＭＳ Ｐゴシック"/>
      <family val="3"/>
      <charset val="128"/>
      <scheme val="minor"/>
    </font>
    <font>
      <sz val="14"/>
      <color rgb="FF000000"/>
      <name val="ＭＳ Ｐゴシック"/>
      <family val="3"/>
      <charset val="128"/>
      <scheme val="minor"/>
    </font>
    <font>
      <b/>
      <u/>
      <sz val="16"/>
      <color rgb="FFFF0000"/>
      <name val="ＭＳ ゴシック"/>
      <family val="3"/>
      <charset val="128"/>
    </font>
    <font>
      <b/>
      <sz val="16"/>
      <color rgb="FFFF0000"/>
      <name val="ＭＳ Ｐゴシック"/>
      <family val="3"/>
      <charset val="128"/>
      <scheme val="minor"/>
    </font>
    <font>
      <u/>
      <sz val="16"/>
      <color rgb="FFFF0000"/>
      <name val="ＭＳ ゴシック"/>
      <family val="3"/>
      <charset val="128"/>
    </font>
    <font>
      <b/>
      <sz val="14"/>
      <color rgb="FFFF0000"/>
      <name val="ＭＳ Ｐゴシック"/>
      <family val="3"/>
      <charset val="128"/>
      <scheme val="minor"/>
    </font>
    <font>
      <u/>
      <sz val="12"/>
      <name val="ＭＳ ゴシック"/>
      <family val="3"/>
      <charset val="128"/>
    </font>
    <font>
      <sz val="12"/>
      <name val="ＭＳ ゴシック"/>
      <family val="3"/>
      <charset val="128"/>
    </font>
    <font>
      <b/>
      <sz val="22"/>
      <color theme="1"/>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59999389629810485"/>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7" fillId="0" borderId="0" applyNumberFormat="0" applyFill="0" applyBorder="0" applyAlignment="0" applyProtection="0">
      <alignment vertical="center"/>
    </xf>
    <xf numFmtId="0" fontId="18" fillId="26" borderId="7" applyNumberFormat="0" applyAlignment="0" applyProtection="0">
      <alignment vertical="center"/>
    </xf>
    <xf numFmtId="0" fontId="19" fillId="27" borderId="0" applyNumberFormat="0" applyBorder="0" applyAlignment="0" applyProtection="0">
      <alignment vertical="center"/>
    </xf>
    <xf numFmtId="0" fontId="15" fillId="28" borderId="8" applyNumberFormat="0" applyFont="0" applyAlignment="0" applyProtection="0">
      <alignment vertical="center"/>
    </xf>
    <xf numFmtId="0" fontId="20" fillId="0" borderId="9" applyNumberFormat="0" applyFill="0" applyAlignment="0" applyProtection="0">
      <alignment vertical="center"/>
    </xf>
    <xf numFmtId="0" fontId="21" fillId="29" borderId="0" applyNumberFormat="0" applyBorder="0" applyAlignment="0" applyProtection="0">
      <alignment vertical="center"/>
    </xf>
    <xf numFmtId="0" fontId="22" fillId="30" borderId="10" applyNumberFormat="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30" borderId="15" applyNumberFormat="0" applyAlignment="0" applyProtection="0">
      <alignment vertical="center"/>
    </xf>
    <xf numFmtId="0" fontId="29" fillId="0" borderId="0" applyNumberFormat="0" applyFill="0" applyBorder="0" applyAlignment="0" applyProtection="0">
      <alignment vertical="center"/>
    </xf>
    <xf numFmtId="0" fontId="30" fillId="31" borderId="10" applyNumberFormat="0" applyAlignment="0" applyProtection="0">
      <alignment vertical="center"/>
    </xf>
    <xf numFmtId="0" fontId="31" fillId="32" borderId="0" applyNumberFormat="0" applyBorder="0" applyAlignment="0" applyProtection="0">
      <alignment vertical="center"/>
    </xf>
    <xf numFmtId="0" fontId="14" fillId="0" borderId="0">
      <alignment vertical="center"/>
    </xf>
    <xf numFmtId="0" fontId="13" fillId="0" borderId="0">
      <alignment vertical="center"/>
    </xf>
    <xf numFmtId="0" fontId="34" fillId="0" borderId="0"/>
    <xf numFmtId="38" fontId="34" fillId="0" borderId="0" applyFont="0" applyFill="0" applyBorder="0" applyAlignment="0" applyProtection="0"/>
    <xf numFmtId="0" fontId="36" fillId="0" borderId="0"/>
    <xf numFmtId="38" fontId="36" fillId="0" borderId="0" applyFont="0" applyFill="0" applyBorder="0" applyAlignment="0" applyProtection="0">
      <alignment vertical="center"/>
    </xf>
    <xf numFmtId="0" fontId="15" fillId="0" borderId="0">
      <alignment vertical="center"/>
    </xf>
    <xf numFmtId="0" fontId="15" fillId="0" borderId="0">
      <alignment vertical="center"/>
    </xf>
    <xf numFmtId="0" fontId="35" fillId="0" borderId="0">
      <alignment vertical="center"/>
    </xf>
    <xf numFmtId="38" fontId="15" fillId="0" borderId="0" applyFont="0" applyFill="0" applyBorder="0" applyAlignment="0" applyProtection="0">
      <alignment vertical="center"/>
    </xf>
    <xf numFmtId="0" fontId="37" fillId="0" borderId="0">
      <alignment vertical="center"/>
    </xf>
    <xf numFmtId="0" fontId="12" fillId="0" borderId="0">
      <alignment vertical="center"/>
    </xf>
    <xf numFmtId="38" fontId="12" fillId="0" borderId="0" applyFont="0" applyFill="0" applyBorder="0" applyAlignment="0" applyProtection="0">
      <alignment vertical="center"/>
    </xf>
    <xf numFmtId="0" fontId="37"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1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15" fillId="0" borderId="0" applyFont="0" applyFill="0" applyBorder="0" applyAlignment="0" applyProtection="0">
      <alignment vertical="center"/>
    </xf>
    <xf numFmtId="0" fontId="3" fillId="0" borderId="0">
      <alignment vertical="center"/>
    </xf>
    <xf numFmtId="0" fontId="3" fillId="0" borderId="0">
      <alignment vertical="center"/>
    </xf>
  </cellStyleXfs>
  <cellXfs count="147">
    <xf numFmtId="0" fontId="0" fillId="0" borderId="0" xfId="0">
      <alignment vertical="center"/>
    </xf>
    <xf numFmtId="0" fontId="10" fillId="0" borderId="0" xfId="57">
      <alignment vertical="center"/>
    </xf>
    <xf numFmtId="0" fontId="38" fillId="33" borderId="22" xfId="58" applyFont="1" applyFill="1" applyBorder="1">
      <alignment vertical="center"/>
    </xf>
    <xf numFmtId="0" fontId="9" fillId="34" borderId="21" xfId="58" applyFill="1" applyBorder="1">
      <alignment vertical="center"/>
    </xf>
    <xf numFmtId="0" fontId="9" fillId="0" borderId="0" xfId="58">
      <alignment vertical="center"/>
    </xf>
    <xf numFmtId="0" fontId="15" fillId="0" borderId="0" xfId="69" applyFont="1" applyAlignment="1">
      <alignment vertical="center" wrapText="1"/>
    </xf>
    <xf numFmtId="0" fontId="27" fillId="37" borderId="5" xfId="69" applyFont="1" applyFill="1" applyBorder="1" applyAlignment="1">
      <alignment vertical="center" wrapText="1"/>
    </xf>
    <xf numFmtId="0" fontId="27" fillId="35" borderId="5" xfId="69" applyFont="1" applyFill="1" applyBorder="1" applyAlignment="1">
      <alignment horizontal="center" vertical="center" wrapText="1"/>
    </xf>
    <xf numFmtId="0" fontId="27" fillId="0" borderId="5" xfId="69" applyFont="1" applyBorder="1" applyAlignment="1">
      <alignment vertical="center" wrapText="1"/>
    </xf>
    <xf numFmtId="0" fontId="27" fillId="36" borderId="3" xfId="69" applyFont="1" applyFill="1" applyBorder="1" applyAlignment="1">
      <alignment vertical="center" wrapText="1"/>
    </xf>
    <xf numFmtId="0" fontId="27" fillId="0" borderId="0" xfId="58" applyFont="1" applyAlignment="1">
      <alignment vertical="center" wrapText="1"/>
    </xf>
    <xf numFmtId="0" fontId="27" fillId="36" borderId="20" xfId="58" applyFont="1" applyFill="1" applyBorder="1" applyAlignment="1">
      <alignment vertical="center" wrapText="1"/>
    </xf>
    <xf numFmtId="0" fontId="27" fillId="36" borderId="18" xfId="58" applyFont="1" applyFill="1" applyBorder="1" applyAlignment="1">
      <alignment vertical="center" wrapText="1"/>
    </xf>
    <xf numFmtId="0" fontId="27" fillId="36" borderId="17" xfId="58" applyFont="1" applyFill="1" applyBorder="1" applyAlignment="1">
      <alignment vertical="center" wrapText="1"/>
    </xf>
    <xf numFmtId="0" fontId="39" fillId="0" borderId="0" xfId="69" applyFont="1" applyAlignment="1" applyProtection="1">
      <alignment horizontal="right" vertical="center"/>
      <protection locked="0"/>
    </xf>
    <xf numFmtId="0" fontId="43" fillId="0" borderId="0" xfId="0" applyFont="1">
      <alignment vertical="center"/>
    </xf>
    <xf numFmtId="0" fontId="44" fillId="0" borderId="0" xfId="69" applyFont="1" applyAlignment="1">
      <alignment horizontal="center" vertical="center"/>
    </xf>
    <xf numFmtId="0" fontId="2" fillId="0" borderId="0" xfId="69" applyFont="1" applyAlignment="1">
      <alignment vertical="center" wrapText="1"/>
    </xf>
    <xf numFmtId="0" fontId="2" fillId="0" borderId="0" xfId="69" applyFont="1">
      <alignment vertical="center"/>
    </xf>
    <xf numFmtId="0" fontId="39" fillId="0" borderId="0" xfId="69" applyFont="1" applyProtection="1">
      <alignment vertical="center"/>
      <protection locked="0"/>
    </xf>
    <xf numFmtId="0" fontId="39" fillId="0" borderId="0" xfId="69" applyFont="1" applyAlignment="1" applyProtection="1">
      <alignment horizontal="center" vertical="center"/>
      <protection locked="0"/>
    </xf>
    <xf numFmtId="0" fontId="39" fillId="35" borderId="0" xfId="69" applyFont="1" applyFill="1" applyAlignment="1" applyProtection="1">
      <alignment horizontal="right" vertical="center"/>
      <protection locked="0"/>
    </xf>
    <xf numFmtId="0" fontId="39" fillId="0" borderId="0" xfId="69" applyFont="1">
      <alignment vertical="center"/>
    </xf>
    <xf numFmtId="176" fontId="39" fillId="35" borderId="0" xfId="68" applyNumberFormat="1" applyFont="1" applyFill="1" applyAlignment="1" applyProtection="1">
      <alignment horizontal="right" vertical="center"/>
      <protection locked="0"/>
    </xf>
    <xf numFmtId="0" fontId="15" fillId="0" borderId="5" xfId="69" applyFont="1" applyBorder="1" applyAlignment="1">
      <alignment horizontal="center" vertical="center" wrapText="1"/>
    </xf>
    <xf numFmtId="0" fontId="15" fillId="37" borderId="5" xfId="72" applyFont="1" applyFill="1" applyBorder="1" applyAlignment="1">
      <alignment horizontal="center" vertical="center" wrapText="1"/>
    </xf>
    <xf numFmtId="0" fontId="2" fillId="0" borderId="0" xfId="72" applyFont="1">
      <alignment vertical="center"/>
    </xf>
    <xf numFmtId="0" fontId="15" fillId="0" borderId="5" xfId="69" applyFont="1" applyBorder="1" applyAlignment="1">
      <alignment vertical="center" wrapText="1"/>
    </xf>
    <xf numFmtId="176" fontId="15" fillId="35" borderId="5" xfId="69" applyNumberFormat="1" applyFont="1" applyFill="1" applyBorder="1" applyAlignment="1">
      <alignment horizontal="center" vertical="center" wrapText="1"/>
    </xf>
    <xf numFmtId="180" fontId="15" fillId="35" borderId="5" xfId="69" applyNumberFormat="1" applyFont="1" applyFill="1" applyBorder="1" applyAlignment="1">
      <alignment horizontal="center" vertical="center" wrapText="1"/>
    </xf>
    <xf numFmtId="0" fontId="15" fillId="0" borderId="25" xfId="69" applyFont="1" applyBorder="1" applyAlignment="1">
      <alignment vertical="center" wrapText="1"/>
    </xf>
    <xf numFmtId="176" fontId="15" fillId="0" borderId="23" xfId="69" applyNumberFormat="1" applyFont="1" applyBorder="1" applyAlignment="1">
      <alignment horizontal="center" vertical="center" wrapText="1"/>
    </xf>
    <xf numFmtId="0" fontId="2" fillId="0" borderId="0" xfId="69" applyFont="1" applyAlignment="1">
      <alignment horizontal="center" vertical="center"/>
    </xf>
    <xf numFmtId="0" fontId="46" fillId="0" borderId="0" xfId="69" applyFont="1" applyAlignment="1" applyProtection="1">
      <alignment horizontal="center" vertical="center"/>
      <protection locked="0"/>
    </xf>
    <xf numFmtId="0" fontId="46" fillId="35" borderId="0" xfId="69" applyFont="1" applyFill="1" applyAlignment="1" applyProtection="1">
      <alignment horizontal="right" vertical="center"/>
      <protection locked="0"/>
    </xf>
    <xf numFmtId="49" fontId="44" fillId="35" borderId="0" xfId="69" applyNumberFormat="1" applyFont="1" applyFill="1" applyAlignment="1">
      <alignment horizontal="right" vertical="center"/>
    </xf>
    <xf numFmtId="0" fontId="0" fillId="0" borderId="5" xfId="69" applyFont="1" applyBorder="1" applyAlignment="1">
      <alignment vertical="center" wrapText="1"/>
    </xf>
    <xf numFmtId="0" fontId="47" fillId="0" borderId="3" xfId="69" applyFont="1" applyBorder="1" applyAlignment="1">
      <alignment vertical="center" wrapText="1"/>
    </xf>
    <xf numFmtId="0" fontId="0" fillId="37" borderId="5" xfId="72" applyFont="1" applyFill="1" applyBorder="1" applyAlignment="1">
      <alignment vertical="center" wrapText="1"/>
    </xf>
    <xf numFmtId="0" fontId="47" fillId="0" borderId="0" xfId="69" applyFont="1" applyAlignment="1">
      <alignment vertical="center" wrapText="1"/>
    </xf>
    <xf numFmtId="0" fontId="49" fillId="0" borderId="0" xfId="69" applyFont="1">
      <alignment vertical="center"/>
    </xf>
    <xf numFmtId="0" fontId="15" fillId="37" borderId="5" xfId="69" applyFont="1" applyFill="1" applyBorder="1" applyAlignment="1">
      <alignment vertical="center" wrapText="1"/>
    </xf>
    <xf numFmtId="0" fontId="15" fillId="37" borderId="5" xfId="69" applyFont="1" applyFill="1" applyBorder="1" applyAlignment="1">
      <alignment horizontal="center" vertical="center" wrapText="1"/>
    </xf>
    <xf numFmtId="176" fontId="15" fillId="35" borderId="5" xfId="71" applyNumberFormat="1" applyFont="1" applyFill="1" applyBorder="1" applyAlignment="1">
      <alignment horizontal="center" vertical="center" wrapText="1"/>
    </xf>
    <xf numFmtId="180" fontId="15" fillId="35" borderId="5" xfId="71" applyNumberFormat="1" applyFont="1" applyFill="1" applyBorder="1" applyAlignment="1">
      <alignment horizontal="center" vertical="center" wrapText="1"/>
    </xf>
    <xf numFmtId="177" fontId="15" fillId="35" borderId="5" xfId="71" applyNumberFormat="1" applyFont="1" applyFill="1" applyBorder="1" applyAlignment="1">
      <alignment horizontal="center" vertical="center" wrapText="1"/>
    </xf>
    <xf numFmtId="0" fontId="49" fillId="0" borderId="0" xfId="69" applyFont="1" applyAlignment="1">
      <alignment vertical="center" wrapText="1"/>
    </xf>
    <xf numFmtId="176" fontId="39" fillId="37" borderId="0" xfId="68" applyNumberFormat="1" applyFont="1" applyFill="1" applyAlignment="1" applyProtection="1">
      <alignment horizontal="right" vertical="center"/>
      <protection locked="0"/>
    </xf>
    <xf numFmtId="176" fontId="39" fillId="0" borderId="0" xfId="68" applyNumberFormat="1" applyFont="1" applyFill="1" applyAlignment="1" applyProtection="1">
      <alignment horizontal="right" vertical="center"/>
      <protection locked="0"/>
    </xf>
    <xf numFmtId="0" fontId="0" fillId="0" borderId="3" xfId="69" applyFont="1" applyBorder="1" applyAlignment="1">
      <alignment vertical="center" wrapText="1"/>
    </xf>
    <xf numFmtId="178" fontId="15" fillId="37" borderId="5" xfId="71" applyNumberFormat="1" applyFont="1" applyFill="1" applyBorder="1" applyAlignment="1">
      <alignment horizontal="center" vertical="center" wrapText="1"/>
    </xf>
    <xf numFmtId="176" fontId="15" fillId="37" borderId="5" xfId="71" applyNumberFormat="1" applyFont="1" applyFill="1" applyBorder="1" applyAlignment="1">
      <alignment horizontal="center" vertical="center" wrapText="1"/>
    </xf>
    <xf numFmtId="176" fontId="15" fillId="37" borderId="5" xfId="69" applyNumberFormat="1" applyFont="1" applyFill="1" applyBorder="1" applyAlignment="1">
      <alignment horizontal="center" vertical="center" wrapText="1"/>
    </xf>
    <xf numFmtId="176" fontId="39" fillId="37" borderId="0" xfId="69" applyNumberFormat="1" applyFont="1" applyFill="1" applyAlignment="1" applyProtection="1">
      <alignment horizontal="right" vertical="center"/>
      <protection locked="0"/>
    </xf>
    <xf numFmtId="0" fontId="39" fillId="37" borderId="0" xfId="69" applyFont="1" applyFill="1" applyAlignment="1" applyProtection="1">
      <alignment horizontal="right" vertical="center"/>
      <protection locked="0"/>
    </xf>
    <xf numFmtId="0" fontId="43" fillId="0" borderId="3" xfId="0" applyFont="1" applyBorder="1" applyAlignment="1">
      <alignment horizontal="center" vertical="center" wrapText="1"/>
    </xf>
    <xf numFmtId="0" fontId="43" fillId="37" borderId="3" xfId="0" applyFont="1" applyFill="1" applyBorder="1" applyAlignment="1">
      <alignment horizontal="center" vertical="center"/>
    </xf>
    <xf numFmtId="0" fontId="54" fillId="37" borderId="5" xfId="72" applyFont="1" applyFill="1" applyBorder="1" applyAlignment="1">
      <alignment vertical="center" wrapText="1"/>
    </xf>
    <xf numFmtId="0" fontId="3" fillId="0" borderId="0" xfId="72">
      <alignment vertical="center"/>
    </xf>
    <xf numFmtId="0" fontId="54" fillId="0" borderId="5" xfId="69" applyFont="1" applyBorder="1" applyAlignment="1">
      <alignment vertical="center" wrapText="1"/>
    </xf>
    <xf numFmtId="0" fontId="59" fillId="0" borderId="0" xfId="69" applyFont="1">
      <alignment vertical="center"/>
    </xf>
    <xf numFmtId="0" fontId="59" fillId="0" borderId="0" xfId="69" applyFont="1" applyAlignment="1">
      <alignment vertical="center" wrapText="1"/>
    </xf>
    <xf numFmtId="0" fontId="15" fillId="38" borderId="5" xfId="72" applyFont="1" applyFill="1" applyBorder="1" applyAlignment="1">
      <alignment horizontal="center" vertical="center" wrapText="1"/>
    </xf>
    <xf numFmtId="0" fontId="54" fillId="38" borderId="5" xfId="72" applyFont="1" applyFill="1" applyBorder="1" applyAlignment="1">
      <alignment vertical="center" wrapText="1"/>
    </xf>
    <xf numFmtId="0" fontId="63" fillId="35" borderId="0" xfId="69" applyFont="1" applyFill="1" applyAlignment="1" applyProtection="1">
      <alignment horizontal="right" vertical="center"/>
      <protection locked="0"/>
    </xf>
    <xf numFmtId="176" fontId="63" fillId="35" borderId="0" xfId="68" applyNumberFormat="1" applyFont="1" applyFill="1" applyAlignment="1" applyProtection="1">
      <alignment horizontal="right" vertical="center"/>
      <protection locked="0"/>
    </xf>
    <xf numFmtId="176" fontId="64" fillId="35" borderId="5" xfId="69" applyNumberFormat="1" applyFont="1" applyFill="1" applyBorder="1" applyAlignment="1">
      <alignment horizontal="center" vertical="center" wrapText="1"/>
    </xf>
    <xf numFmtId="180" fontId="64" fillId="35" borderId="5" xfId="69" applyNumberFormat="1" applyFont="1" applyFill="1" applyBorder="1" applyAlignment="1">
      <alignment horizontal="center" vertical="center" wrapText="1"/>
    </xf>
    <xf numFmtId="179" fontId="64" fillId="35" borderId="5" xfId="69" applyNumberFormat="1" applyFont="1" applyFill="1" applyBorder="1" applyAlignment="1">
      <alignment horizontal="center" vertical="center" wrapText="1"/>
    </xf>
    <xf numFmtId="181" fontId="15" fillId="35" borderId="5" xfId="69" applyNumberFormat="1" applyFont="1" applyFill="1" applyBorder="1" applyAlignment="1">
      <alignment horizontal="center" vertical="center" wrapText="1"/>
    </xf>
    <xf numFmtId="181" fontId="64" fillId="35" borderId="5" xfId="69" applyNumberFormat="1" applyFont="1" applyFill="1" applyBorder="1" applyAlignment="1">
      <alignment horizontal="center" vertical="center" wrapText="1"/>
    </xf>
    <xf numFmtId="0" fontId="49" fillId="0" borderId="0" xfId="69" applyFont="1" applyAlignment="1">
      <alignment horizontal="right" vertical="center"/>
    </xf>
    <xf numFmtId="178" fontId="64" fillId="37" borderId="5" xfId="71" applyNumberFormat="1" applyFont="1" applyFill="1" applyBorder="1" applyAlignment="1">
      <alignment horizontal="center" vertical="center" wrapText="1"/>
    </xf>
    <xf numFmtId="176" fontId="64" fillId="37" borderId="5" xfId="71" applyNumberFormat="1" applyFont="1" applyFill="1" applyBorder="1" applyAlignment="1">
      <alignment horizontal="center" vertical="center" wrapText="1"/>
    </xf>
    <xf numFmtId="176" fontId="64" fillId="35" borderId="5" xfId="71" applyNumberFormat="1" applyFont="1" applyFill="1" applyBorder="1" applyAlignment="1">
      <alignment horizontal="center" vertical="center" wrapText="1"/>
    </xf>
    <xf numFmtId="180" fontId="64" fillId="35" borderId="5" xfId="71" applyNumberFormat="1" applyFont="1" applyFill="1" applyBorder="1" applyAlignment="1">
      <alignment horizontal="center" vertical="center" wrapText="1"/>
    </xf>
    <xf numFmtId="177" fontId="64" fillId="35" borderId="5" xfId="71" applyNumberFormat="1" applyFont="1" applyFill="1" applyBorder="1" applyAlignment="1">
      <alignment horizontal="center" vertical="center" wrapText="1"/>
    </xf>
    <xf numFmtId="176" fontId="64" fillId="37" borderId="5" xfId="69" applyNumberFormat="1" applyFont="1" applyFill="1" applyBorder="1" applyAlignment="1">
      <alignment horizontal="center" vertical="center" wrapText="1"/>
    </xf>
    <xf numFmtId="0" fontId="63" fillId="37" borderId="0" xfId="69" applyFont="1" applyFill="1" applyAlignment="1" applyProtection="1">
      <alignment horizontal="right" vertical="center"/>
      <protection locked="0"/>
    </xf>
    <xf numFmtId="0" fontId="65" fillId="35" borderId="0" xfId="69" applyFont="1" applyFill="1" applyAlignment="1" applyProtection="1">
      <alignment horizontal="right" vertical="center"/>
      <protection locked="0"/>
    </xf>
    <xf numFmtId="49" fontId="66" fillId="35" borderId="0" xfId="69" applyNumberFormat="1" applyFont="1" applyFill="1" applyAlignment="1">
      <alignment horizontal="right" vertical="center"/>
    </xf>
    <xf numFmtId="179" fontId="15" fillId="35" borderId="5" xfId="69" applyNumberFormat="1" applyFont="1" applyFill="1" applyBorder="1" applyAlignment="1">
      <alignment horizontal="center" vertical="center" wrapText="1"/>
    </xf>
    <xf numFmtId="0" fontId="47" fillId="0" borderId="0" xfId="72" applyFont="1" applyAlignment="1">
      <alignment vertical="center" wrapText="1"/>
    </xf>
    <xf numFmtId="0" fontId="67" fillId="0" borderId="0" xfId="69" applyFont="1" applyProtection="1">
      <alignment vertical="center"/>
      <protection locked="0"/>
    </xf>
    <xf numFmtId="0" fontId="67" fillId="0" borderId="0" xfId="69" applyFont="1" applyAlignment="1" applyProtection="1">
      <alignment horizontal="center" vertical="center"/>
      <protection locked="0"/>
    </xf>
    <xf numFmtId="0" fontId="68" fillId="0" borderId="0" xfId="69" applyFont="1" applyAlignment="1" applyProtection="1">
      <alignment horizontal="left" vertical="center"/>
      <protection locked="0"/>
    </xf>
    <xf numFmtId="0" fontId="67" fillId="35" borderId="0" xfId="69" applyFont="1" applyFill="1" applyAlignment="1" applyProtection="1">
      <alignment horizontal="right" vertical="center"/>
      <protection locked="0"/>
    </xf>
    <xf numFmtId="0" fontId="1" fillId="0" borderId="0" xfId="69" applyFont="1">
      <alignment vertical="center"/>
    </xf>
    <xf numFmtId="182" fontId="15" fillId="35" borderId="5" xfId="69" applyNumberFormat="1" applyFont="1" applyFill="1" applyBorder="1" applyAlignment="1">
      <alignment horizontal="center" vertical="center" wrapText="1"/>
    </xf>
    <xf numFmtId="181" fontId="15" fillId="37" borderId="5" xfId="69" applyNumberFormat="1" applyFont="1" applyFill="1" applyBorder="1" applyAlignment="1">
      <alignment horizontal="center" vertical="center" wrapText="1"/>
    </xf>
    <xf numFmtId="183" fontId="0" fillId="37" borderId="5" xfId="69" applyNumberFormat="1" applyFont="1" applyFill="1" applyBorder="1" applyAlignment="1">
      <alignment horizontal="center" vertical="center" wrapText="1"/>
    </xf>
    <xf numFmtId="182" fontId="15" fillId="37" borderId="5" xfId="69" applyNumberFormat="1" applyFont="1" applyFill="1" applyBorder="1" applyAlignment="1">
      <alignment horizontal="center" vertical="center" wrapText="1"/>
    </xf>
    <xf numFmtId="0" fontId="47" fillId="0" borderId="5" xfId="69" applyFont="1" applyBorder="1" applyAlignment="1">
      <alignment vertical="center" wrapText="1"/>
    </xf>
    <xf numFmtId="0" fontId="47" fillId="0" borderId="1" xfId="69" applyFont="1" applyBorder="1" applyAlignment="1">
      <alignment vertical="center" wrapText="1"/>
    </xf>
    <xf numFmtId="181" fontId="15" fillId="35" borderId="5" xfId="71" applyNumberFormat="1" applyFont="1" applyFill="1" applyBorder="1" applyAlignment="1">
      <alignment horizontal="center" vertical="center" wrapText="1"/>
    </xf>
    <xf numFmtId="181" fontId="64" fillId="35" borderId="5" xfId="71" applyNumberFormat="1" applyFont="1" applyFill="1" applyBorder="1" applyAlignment="1">
      <alignment horizontal="center" vertical="center" wrapText="1"/>
    </xf>
    <xf numFmtId="176" fontId="63" fillId="37" borderId="0" xfId="68" applyNumberFormat="1" applyFont="1" applyFill="1" applyAlignment="1" applyProtection="1">
      <alignment horizontal="right" vertical="center"/>
      <protection locked="0"/>
    </xf>
    <xf numFmtId="182" fontId="64" fillId="35" borderId="5" xfId="69" applyNumberFormat="1" applyFont="1" applyFill="1" applyBorder="1" applyAlignment="1">
      <alignment horizontal="center" vertical="center" wrapText="1"/>
    </xf>
    <xf numFmtId="0" fontId="70" fillId="0" borderId="5" xfId="0" applyFont="1" applyBorder="1" applyAlignment="1">
      <alignment horizontal="center" vertical="center" wrapText="1"/>
    </xf>
    <xf numFmtId="0" fontId="70" fillId="0" borderId="5" xfId="0" applyFont="1" applyBorder="1" applyAlignment="1">
      <alignment horizontal="center" vertical="center"/>
    </xf>
    <xf numFmtId="0" fontId="70" fillId="37" borderId="5" xfId="0" applyFont="1" applyFill="1" applyBorder="1" applyAlignment="1">
      <alignment horizontal="center" vertical="center"/>
    </xf>
    <xf numFmtId="0" fontId="70" fillId="37" borderId="5" xfId="0" applyFont="1" applyFill="1" applyBorder="1" applyAlignment="1">
      <alignment horizontal="right" vertical="center"/>
    </xf>
    <xf numFmtId="176" fontId="70" fillId="37" borderId="5" xfId="0" applyNumberFormat="1" applyFont="1" applyFill="1" applyBorder="1" applyAlignment="1">
      <alignment horizontal="right" vertical="center"/>
    </xf>
    <xf numFmtId="0" fontId="70" fillId="0" borderId="5" xfId="0" applyFont="1" applyBorder="1" applyAlignment="1">
      <alignment horizontal="right" vertical="center"/>
    </xf>
    <xf numFmtId="176" fontId="70" fillId="0" borderId="5" xfId="0" applyNumberFormat="1" applyFont="1" applyBorder="1" applyAlignment="1">
      <alignment horizontal="right" vertical="center"/>
    </xf>
    <xf numFmtId="0" fontId="70" fillId="0" borderId="0" xfId="0" applyFont="1" applyAlignment="1">
      <alignment horizontal="center" vertical="center"/>
    </xf>
    <xf numFmtId="0" fontId="70" fillId="0" borderId="0" xfId="0" applyFont="1">
      <alignment vertical="center"/>
    </xf>
    <xf numFmtId="0" fontId="71" fillId="0" borderId="5" xfId="0" applyFont="1" applyBorder="1" applyAlignment="1">
      <alignment horizontal="right" vertical="center"/>
    </xf>
    <xf numFmtId="176" fontId="71" fillId="0" borderId="5" xfId="0" applyNumberFormat="1" applyFont="1" applyBorder="1" applyAlignment="1">
      <alignment horizontal="right" vertical="center"/>
    </xf>
    <xf numFmtId="0" fontId="70" fillId="35" borderId="5" xfId="0" applyFont="1" applyFill="1" applyBorder="1" applyAlignment="1">
      <alignment horizontal="right" vertical="center"/>
    </xf>
    <xf numFmtId="176" fontId="70" fillId="35" borderId="5" xfId="0" applyNumberFormat="1" applyFont="1" applyFill="1" applyBorder="1" applyAlignment="1">
      <alignment horizontal="right" vertical="center"/>
    </xf>
    <xf numFmtId="0" fontId="9" fillId="0" borderId="19" xfId="58" applyBorder="1" applyAlignment="1">
      <alignment horizontal="center" vertical="center"/>
    </xf>
    <xf numFmtId="0" fontId="9" fillId="0" borderId="16" xfId="58" applyBorder="1" applyAlignment="1">
      <alignment horizontal="center" vertical="center"/>
    </xf>
    <xf numFmtId="0" fontId="69" fillId="0" borderId="6" xfId="69" applyFont="1" applyBorder="1" applyAlignment="1">
      <alignment horizontal="center" vertical="center"/>
    </xf>
    <xf numFmtId="0" fontId="15" fillId="38" borderId="3" xfId="72" applyFont="1" applyFill="1" applyBorder="1" applyAlignment="1">
      <alignment horizontal="center" vertical="center" wrapText="1"/>
    </xf>
    <xf numFmtId="0" fontId="15" fillId="38" borderId="2" xfId="72" applyFont="1" applyFill="1" applyBorder="1" applyAlignment="1">
      <alignment horizontal="center" vertical="center" wrapText="1"/>
    </xf>
    <xf numFmtId="0" fontId="15" fillId="0" borderId="24" xfId="69" applyFont="1" applyBorder="1" applyAlignment="1">
      <alignment horizontal="center" vertical="center" wrapText="1"/>
    </xf>
    <xf numFmtId="0" fontId="15" fillId="0" borderId="25" xfId="69" applyFont="1" applyBorder="1" applyAlignment="1">
      <alignment horizontal="center" vertical="center" wrapText="1"/>
    </xf>
    <xf numFmtId="0" fontId="44" fillId="0" borderId="0" xfId="69" applyFont="1" applyAlignment="1">
      <alignment horizontal="center" vertical="center" wrapText="1"/>
    </xf>
    <xf numFmtId="0" fontId="44" fillId="0" borderId="0" xfId="69" applyFont="1" applyAlignment="1">
      <alignment horizontal="center" vertical="center"/>
    </xf>
    <xf numFmtId="0" fontId="39" fillId="0" borderId="0" xfId="69" applyFont="1" applyAlignment="1" applyProtection="1">
      <alignment horizontal="left" vertical="center" wrapText="1"/>
      <protection locked="0"/>
    </xf>
    <xf numFmtId="0" fontId="15" fillId="37" borderId="3" xfId="72" applyFont="1" applyFill="1" applyBorder="1" applyAlignment="1">
      <alignment horizontal="center" vertical="center" wrapText="1"/>
    </xf>
    <xf numFmtId="0" fontId="15" fillId="37" borderId="2" xfId="72" applyFont="1" applyFill="1" applyBorder="1" applyAlignment="1">
      <alignment horizontal="center" vertical="center" wrapText="1"/>
    </xf>
    <xf numFmtId="0" fontId="47" fillId="0" borderId="3" xfId="69" applyFont="1" applyBorder="1" applyAlignment="1">
      <alignment horizontal="left" vertical="center" wrapText="1"/>
    </xf>
    <xf numFmtId="0" fontId="47" fillId="0" borderId="1" xfId="69" applyFont="1" applyBorder="1" applyAlignment="1">
      <alignment horizontal="left" vertical="center" wrapText="1"/>
    </xf>
    <xf numFmtId="0" fontId="47" fillId="0" borderId="2" xfId="69" applyFont="1" applyBorder="1" applyAlignment="1">
      <alignment horizontal="left" vertical="center" wrapText="1"/>
    </xf>
    <xf numFmtId="0" fontId="62" fillId="38" borderId="3" xfId="69" applyFont="1" applyFill="1" applyBorder="1" applyAlignment="1">
      <alignment horizontal="left" vertical="center" wrapText="1"/>
    </xf>
    <xf numFmtId="0" fontId="49" fillId="38" borderId="1" xfId="69" applyFont="1" applyFill="1" applyBorder="1" applyAlignment="1">
      <alignment horizontal="left" vertical="center" wrapText="1"/>
    </xf>
    <xf numFmtId="0" fontId="49" fillId="38" borderId="2" xfId="69" applyFont="1" applyFill="1" applyBorder="1" applyAlignment="1">
      <alignment horizontal="left" vertical="center" wrapText="1"/>
    </xf>
    <xf numFmtId="0" fontId="15" fillId="0" borderId="3" xfId="69" applyFont="1" applyBorder="1" applyAlignment="1">
      <alignment horizontal="center" vertical="center" wrapText="1"/>
    </xf>
    <xf numFmtId="0" fontId="15" fillId="0" borderId="2" xfId="69" applyFont="1" applyBorder="1" applyAlignment="1">
      <alignment horizontal="center" vertical="center" wrapText="1"/>
    </xf>
    <xf numFmtId="0" fontId="15" fillId="0" borderId="1" xfId="69" applyFont="1" applyBorder="1" applyAlignment="1">
      <alignment horizontal="center" vertical="center" wrapText="1"/>
    </xf>
    <xf numFmtId="0" fontId="52" fillId="0" borderId="6" xfId="69" applyFont="1" applyBorder="1" applyAlignment="1">
      <alignment horizontal="left" vertical="center" wrapText="1"/>
    </xf>
    <xf numFmtId="0" fontId="52" fillId="0" borderId="6" xfId="69" applyFont="1" applyBorder="1" applyAlignment="1">
      <alignment horizontal="left" vertical="center"/>
    </xf>
    <xf numFmtId="0" fontId="15" fillId="37" borderId="4" xfId="69" applyFont="1" applyFill="1" applyBorder="1" applyAlignment="1">
      <alignment horizontal="center" vertical="center" wrapText="1"/>
    </xf>
    <xf numFmtId="0" fontId="15" fillId="37" borderId="26" xfId="69" applyFont="1" applyFill="1" applyBorder="1" applyAlignment="1">
      <alignment horizontal="center" vertical="center" wrapText="1"/>
    </xf>
    <xf numFmtId="178" fontId="15" fillId="0" borderId="24" xfId="71" applyNumberFormat="1" applyFont="1" applyBorder="1" applyAlignment="1">
      <alignment horizontal="center" vertical="center" wrapText="1"/>
    </xf>
    <xf numFmtId="178" fontId="15"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2" fillId="0" borderId="27" xfId="69" applyFont="1" applyBorder="1" applyAlignment="1">
      <alignment horizontal="left" vertical="center"/>
    </xf>
    <xf numFmtId="0" fontId="44" fillId="38" borderId="1" xfId="69" applyFont="1" applyFill="1" applyBorder="1" applyAlignment="1">
      <alignment horizontal="left" vertical="center" wrapText="1"/>
    </xf>
    <xf numFmtId="0" fontId="44" fillId="38" borderId="2" xfId="69" applyFont="1" applyFill="1" applyBorder="1" applyAlignment="1">
      <alignment horizontal="left" vertical="center" wrapText="1"/>
    </xf>
    <xf numFmtId="0" fontId="15" fillId="0" borderId="3" xfId="69" applyFont="1" applyBorder="1" applyAlignment="1">
      <alignment horizontal="left" vertical="center" wrapText="1"/>
    </xf>
    <xf numFmtId="0" fontId="15" fillId="0" borderId="1" xfId="69" applyFont="1" applyBorder="1" applyAlignment="1">
      <alignment horizontal="left" vertical="center" wrapText="1"/>
    </xf>
    <xf numFmtId="0" fontId="15" fillId="0" borderId="2" xfId="69" applyFont="1" applyBorder="1" applyAlignment="1">
      <alignment horizontal="left" vertical="center" wrapText="1"/>
    </xf>
    <xf numFmtId="0" fontId="51" fillId="0" borderId="6" xfId="69" applyFont="1" applyBorder="1" applyAlignment="1">
      <alignment horizontal="left" vertical="center" wrapText="1"/>
    </xf>
    <xf numFmtId="0" fontId="51" fillId="0" borderId="6" xfId="69" applyFont="1" applyBorder="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6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226218</xdr:colOff>
      <xdr:row>4</xdr:row>
      <xdr:rowOff>38100</xdr:rowOff>
    </xdr:from>
    <xdr:to>
      <xdr:col>5</xdr:col>
      <xdr:colOff>278920</xdr:colOff>
      <xdr:row>6</xdr:row>
      <xdr:rowOff>226152</xdr:rowOff>
    </xdr:to>
    <xdr:grpSp>
      <xdr:nvGrpSpPr>
        <xdr:cNvPr id="2" name="グループ化 1">
          <a:extLst>
            <a:ext uri="{FF2B5EF4-FFF2-40B4-BE49-F238E27FC236}">
              <a16:creationId xmlns:a16="http://schemas.microsoft.com/office/drawing/2014/main" id="{ACE9DBC1-B9AB-490D-8E1C-DF5198221C09}"/>
            </a:ext>
          </a:extLst>
        </xdr:cNvPr>
        <xdr:cNvGrpSpPr/>
      </xdr:nvGrpSpPr>
      <xdr:grpSpPr>
        <a:xfrm>
          <a:off x="3491932" y="1779814"/>
          <a:ext cx="4764584" cy="1290231"/>
          <a:chOff x="3461812" y="2204356"/>
          <a:chExt cx="4755289" cy="1287509"/>
        </a:xfrm>
      </xdr:grpSpPr>
      <xdr:sp macro="" textlink="">
        <xdr:nvSpPr>
          <xdr:cNvPr id="3" name="吹き出し: 四角形 2">
            <a:extLst>
              <a:ext uri="{FF2B5EF4-FFF2-40B4-BE49-F238E27FC236}">
                <a16:creationId xmlns:a16="http://schemas.microsoft.com/office/drawing/2014/main" id="{834578AB-F549-4D45-9C8F-321C0050C890}"/>
              </a:ext>
            </a:extLst>
          </xdr:cNvPr>
          <xdr:cNvSpPr/>
        </xdr:nvSpPr>
        <xdr:spPr>
          <a:xfrm>
            <a:off x="3461812" y="2731741"/>
            <a:ext cx="3434207" cy="760124"/>
          </a:xfrm>
          <a:prstGeom prst="wedgeRectCallout">
            <a:avLst>
              <a:gd name="adj1" fmla="val 66939"/>
              <a:gd name="adj2" fmla="val -63163"/>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令和</a:t>
            </a:r>
            <a:r>
              <a:rPr kumimoji="1" lang="en-US" altLang="ja-JP" sz="1100">
                <a:solidFill>
                  <a:schemeClr val="tx1"/>
                </a:solidFill>
                <a:latin typeface="Meiryo UI" panose="020B0604030504040204" pitchFamily="50" charset="-128"/>
                <a:ea typeface="Meiryo UI" panose="020B0604030504040204" pitchFamily="50" charset="-128"/>
              </a:rPr>
              <a:t>8</a:t>
            </a:r>
            <a:r>
              <a:rPr kumimoji="1" lang="ja-JP" altLang="en-US" sz="1100">
                <a:solidFill>
                  <a:schemeClr val="tx1"/>
                </a:solidFill>
                <a:latin typeface="Meiryo UI" panose="020B0604030504040204" pitchFamily="50" charset="-128"/>
                <a:ea typeface="Meiryo UI" panose="020B0604030504040204" pitchFamily="50" charset="-128"/>
              </a:rPr>
              <a:t>年</a:t>
            </a:r>
            <a:r>
              <a:rPr kumimoji="1" lang="en-US" altLang="ja-JP" sz="1100">
                <a:solidFill>
                  <a:schemeClr val="tx1"/>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日時点でﾍﾞｰｽｱｯﾌﾟ評価料の届出有無を</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プルダウンで「○」と「</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」を選択</a:t>
            </a:r>
          </a:p>
        </xdr:txBody>
      </xdr:sp>
      <xdr:sp macro="" textlink="">
        <xdr:nvSpPr>
          <xdr:cNvPr id="4" name="四角形: 角を丸くする 3">
            <a:extLst>
              <a:ext uri="{FF2B5EF4-FFF2-40B4-BE49-F238E27FC236}">
                <a16:creationId xmlns:a16="http://schemas.microsoft.com/office/drawing/2014/main" id="{DBA6EF41-BD8E-4134-8972-8B1B9A85AF5A}"/>
              </a:ext>
            </a:extLst>
          </xdr:cNvPr>
          <xdr:cNvSpPr/>
        </xdr:nvSpPr>
        <xdr:spPr bwMode="auto">
          <a:xfrm>
            <a:off x="7374547" y="2204356"/>
            <a:ext cx="842554" cy="590141"/>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4510925</xdr:colOff>
      <xdr:row>5</xdr:row>
      <xdr:rowOff>420083</xdr:rowOff>
    </xdr:from>
    <xdr:to>
      <xdr:col>7</xdr:col>
      <xdr:colOff>367798</xdr:colOff>
      <xdr:row>8</xdr:row>
      <xdr:rowOff>770661</xdr:rowOff>
    </xdr:to>
    <xdr:grpSp>
      <xdr:nvGrpSpPr>
        <xdr:cNvPr id="5" name="グループ化 4">
          <a:extLst>
            <a:ext uri="{FF2B5EF4-FFF2-40B4-BE49-F238E27FC236}">
              <a16:creationId xmlns:a16="http://schemas.microsoft.com/office/drawing/2014/main" id="{F66C6E1C-7E2F-42CF-8645-EFCAAC70C2C1}"/>
            </a:ext>
          </a:extLst>
        </xdr:cNvPr>
        <xdr:cNvGrpSpPr/>
      </xdr:nvGrpSpPr>
      <xdr:grpSpPr>
        <a:xfrm>
          <a:off x="12488521" y="2746904"/>
          <a:ext cx="2924967" cy="1713198"/>
          <a:chOff x="12451011" y="3163282"/>
          <a:chExt cx="2936670" cy="1722178"/>
        </a:xfrm>
      </xdr:grpSpPr>
      <xdr:sp macro="" textlink="">
        <xdr:nvSpPr>
          <xdr:cNvPr id="6" name="四角形: 角を丸くする 5">
            <a:extLst>
              <a:ext uri="{FF2B5EF4-FFF2-40B4-BE49-F238E27FC236}">
                <a16:creationId xmlns:a16="http://schemas.microsoft.com/office/drawing/2014/main" id="{A20DBC5A-26C3-4528-90EC-D05FADC4E401}"/>
              </a:ext>
            </a:extLst>
          </xdr:cNvPr>
          <xdr:cNvSpPr/>
        </xdr:nvSpPr>
        <xdr:spPr bwMode="auto">
          <a:xfrm>
            <a:off x="13178737" y="3163282"/>
            <a:ext cx="2051694" cy="577649"/>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吹き出し: 四角形 6">
            <a:extLst>
              <a:ext uri="{FF2B5EF4-FFF2-40B4-BE49-F238E27FC236}">
                <a16:creationId xmlns:a16="http://schemas.microsoft.com/office/drawing/2014/main" id="{10B2CBF3-FE56-44B5-8FD2-0B648E37D102}"/>
              </a:ext>
            </a:extLst>
          </xdr:cNvPr>
          <xdr:cNvSpPr/>
        </xdr:nvSpPr>
        <xdr:spPr>
          <a:xfrm>
            <a:off x="12451011" y="3980915"/>
            <a:ext cx="2936670" cy="904545"/>
          </a:xfrm>
          <a:prstGeom prst="wedgeRectCallout">
            <a:avLst>
              <a:gd name="adj1" fmla="val -495"/>
              <a:gd name="adj2" fmla="val -72940"/>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この記載例の場合、返還額が発生しています。</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後日事務局から届く額の確定通知に記載の返還方法に沿って、返還手続きをお願いします。</a:t>
            </a:r>
          </a:p>
        </xdr:txBody>
      </xdr:sp>
    </xdr:grpSp>
    <xdr:clientData/>
  </xdr:twoCellAnchor>
  <xdr:twoCellAnchor>
    <xdr:from>
      <xdr:col>0</xdr:col>
      <xdr:colOff>3114016</xdr:colOff>
      <xdr:row>9</xdr:row>
      <xdr:rowOff>554468</xdr:rowOff>
    </xdr:from>
    <xdr:to>
      <xdr:col>6</xdr:col>
      <xdr:colOff>180434</xdr:colOff>
      <xdr:row>11</xdr:row>
      <xdr:rowOff>392900</xdr:rowOff>
    </xdr:to>
    <xdr:grpSp>
      <xdr:nvGrpSpPr>
        <xdr:cNvPr id="8" name="グループ化 7">
          <a:extLst>
            <a:ext uri="{FF2B5EF4-FFF2-40B4-BE49-F238E27FC236}">
              <a16:creationId xmlns:a16="http://schemas.microsoft.com/office/drawing/2014/main" id="{CD599750-6021-438F-94B9-C96678A3FDE5}"/>
            </a:ext>
          </a:extLst>
        </xdr:cNvPr>
        <xdr:cNvGrpSpPr/>
      </xdr:nvGrpSpPr>
      <xdr:grpSpPr>
        <a:xfrm>
          <a:off x="3112111" y="5081837"/>
          <a:ext cx="10510275" cy="1193159"/>
          <a:chOff x="3028658" y="5511636"/>
          <a:chExt cx="10496861" cy="1209742"/>
        </a:xfrm>
      </xdr:grpSpPr>
      <xdr:sp macro="" textlink="">
        <xdr:nvSpPr>
          <xdr:cNvPr id="9" name="吹き出し: 四角形 8">
            <a:extLst>
              <a:ext uri="{FF2B5EF4-FFF2-40B4-BE49-F238E27FC236}">
                <a16:creationId xmlns:a16="http://schemas.microsoft.com/office/drawing/2014/main" id="{EF748E88-3AE0-45B3-A307-8A8381F63359}"/>
              </a:ext>
            </a:extLst>
          </xdr:cNvPr>
          <xdr:cNvSpPr/>
        </xdr:nvSpPr>
        <xdr:spPr>
          <a:xfrm>
            <a:off x="8416103" y="5831951"/>
            <a:ext cx="5109416" cy="889427"/>
          </a:xfrm>
          <a:prstGeom prst="wedgeRectCallout">
            <a:avLst>
              <a:gd name="adj1" fmla="val -54871"/>
              <a:gd name="adj2" fmla="val -49376"/>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・常勤換算後の対象人数が「</a:t>
            </a:r>
            <a:r>
              <a:rPr kumimoji="1" lang="en-US" altLang="ja-JP" sz="1100">
                <a:solidFill>
                  <a:schemeClr val="tx1"/>
                </a:solidFill>
                <a:latin typeface="Meiryo UI" panose="020B0604030504040204" pitchFamily="50" charset="-128"/>
                <a:ea typeface="Meiryo UI" panose="020B0604030504040204" pitchFamily="50" charset="-128"/>
              </a:rPr>
              <a:t>3.0</a:t>
            </a:r>
            <a:r>
              <a:rPr kumimoji="1" lang="ja-JP" altLang="en-US" sz="1100">
                <a:solidFill>
                  <a:schemeClr val="tx1"/>
                </a:solidFill>
                <a:latin typeface="Meiryo UI" panose="020B0604030504040204" pitchFamily="50" charset="-128"/>
                <a:ea typeface="Meiryo UI" panose="020B0604030504040204" pitchFamily="50" charset="-128"/>
              </a:rPr>
              <a:t>」人</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・毎月の賃金改善額</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手当</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が</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人あたり</a:t>
            </a:r>
            <a:r>
              <a:rPr kumimoji="1" lang="en-US" altLang="ja-JP" sz="1100">
                <a:solidFill>
                  <a:schemeClr val="tx1"/>
                </a:solidFill>
                <a:latin typeface="Meiryo UI" panose="020B0604030504040204" pitchFamily="50" charset="-128"/>
                <a:ea typeface="Meiryo UI" panose="020B0604030504040204" pitchFamily="50" charset="-128"/>
              </a:rPr>
              <a:t>4,000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5</a:t>
            </a:r>
            <a:r>
              <a:rPr kumimoji="1" lang="ja-JP" altLang="en-US" sz="1100">
                <a:solidFill>
                  <a:schemeClr val="tx1"/>
                </a:solidFill>
                <a:latin typeface="Meiryo UI" panose="020B0604030504040204" pitchFamily="50" charset="-128"/>
                <a:ea typeface="Meiryo UI" panose="020B0604030504040204" pitchFamily="50" charset="-128"/>
              </a:rPr>
              <a:t>月の</a:t>
            </a:r>
            <a:r>
              <a:rPr kumimoji="1" lang="en-US" altLang="ja-JP" sz="1100">
                <a:solidFill>
                  <a:schemeClr val="tx1"/>
                </a:solidFill>
                <a:latin typeface="Meiryo UI" panose="020B0604030504040204" pitchFamily="50" charset="-128"/>
                <a:ea typeface="Meiryo UI" panose="020B0604030504040204" pitchFamily="50" charset="-128"/>
              </a:rPr>
              <a:t>2</a:t>
            </a:r>
            <a:r>
              <a:rPr kumimoji="1" lang="ja-JP" altLang="en-US" sz="1100">
                <a:solidFill>
                  <a:schemeClr val="tx1"/>
                </a:solidFill>
                <a:latin typeface="Meiryo UI" panose="020B0604030504040204" pitchFamily="50" charset="-128"/>
                <a:ea typeface="Meiryo UI" panose="020B0604030504040204" pitchFamily="50" charset="-128"/>
              </a:rPr>
              <a:t>か月間実施　の場合</a:t>
            </a:r>
          </a:p>
        </xdr:txBody>
      </xdr:sp>
      <xdr:sp macro="" textlink="">
        <xdr:nvSpPr>
          <xdr:cNvPr id="10" name="四角形: 角を丸くする 9">
            <a:extLst>
              <a:ext uri="{FF2B5EF4-FFF2-40B4-BE49-F238E27FC236}">
                <a16:creationId xmlns:a16="http://schemas.microsoft.com/office/drawing/2014/main" id="{FA52BEDF-D2A9-45D2-859F-2BB22EF126E2}"/>
              </a:ext>
            </a:extLst>
          </xdr:cNvPr>
          <xdr:cNvSpPr/>
        </xdr:nvSpPr>
        <xdr:spPr bwMode="auto">
          <a:xfrm>
            <a:off x="3028658" y="5511636"/>
            <a:ext cx="5084038" cy="951220"/>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0</xdr:col>
      <xdr:colOff>3101789</xdr:colOff>
      <xdr:row>11</xdr:row>
      <xdr:rowOff>842289</xdr:rowOff>
    </xdr:from>
    <xdr:to>
      <xdr:col>5</xdr:col>
      <xdr:colOff>4350622</xdr:colOff>
      <xdr:row>13</xdr:row>
      <xdr:rowOff>191074</xdr:rowOff>
    </xdr:to>
    <xdr:grpSp>
      <xdr:nvGrpSpPr>
        <xdr:cNvPr id="11" name="グループ化 10">
          <a:extLst>
            <a:ext uri="{FF2B5EF4-FFF2-40B4-BE49-F238E27FC236}">
              <a16:creationId xmlns:a16="http://schemas.microsoft.com/office/drawing/2014/main" id="{4FD523BD-99DB-441E-8C78-463AC380944E}"/>
            </a:ext>
          </a:extLst>
        </xdr:cNvPr>
        <xdr:cNvGrpSpPr/>
      </xdr:nvGrpSpPr>
      <xdr:grpSpPr>
        <a:xfrm>
          <a:off x="3105599" y="6722480"/>
          <a:ext cx="9220714" cy="870880"/>
          <a:chOff x="3012621" y="7177877"/>
          <a:chExt cx="9224940" cy="892636"/>
        </a:xfrm>
      </xdr:grpSpPr>
      <xdr:sp macro="" textlink="">
        <xdr:nvSpPr>
          <xdr:cNvPr id="12" name="吹き出し: 四角形 11">
            <a:extLst>
              <a:ext uri="{FF2B5EF4-FFF2-40B4-BE49-F238E27FC236}">
                <a16:creationId xmlns:a16="http://schemas.microsoft.com/office/drawing/2014/main" id="{1E765E6D-BFCC-49A9-9E25-8CFD9FEB2A1A}"/>
              </a:ext>
            </a:extLst>
          </xdr:cNvPr>
          <xdr:cNvSpPr/>
        </xdr:nvSpPr>
        <xdr:spPr>
          <a:xfrm>
            <a:off x="7017664" y="7177877"/>
            <a:ext cx="5219897" cy="892636"/>
          </a:xfrm>
          <a:prstGeom prst="wedgeRectCallout">
            <a:avLst>
              <a:gd name="adj1" fmla="val -58780"/>
              <a:gd name="adj2" fmla="val -734"/>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・常勤換算後の対象人数が「</a:t>
            </a:r>
            <a:r>
              <a:rPr kumimoji="1" lang="en-US" altLang="ja-JP" sz="1100">
                <a:solidFill>
                  <a:schemeClr val="tx1"/>
                </a:solidFill>
                <a:latin typeface="Meiryo UI" panose="020B0604030504040204" pitchFamily="50" charset="-128"/>
                <a:ea typeface="Meiryo UI" panose="020B0604030504040204" pitchFamily="50" charset="-128"/>
              </a:rPr>
              <a:t>17.5</a:t>
            </a:r>
            <a:r>
              <a:rPr kumimoji="1" lang="ja-JP" altLang="en-US" sz="1100">
                <a:solidFill>
                  <a:schemeClr val="tx1"/>
                </a:solidFill>
                <a:latin typeface="Meiryo UI" panose="020B0604030504040204" pitchFamily="50" charset="-128"/>
                <a:ea typeface="Meiryo UI" panose="020B0604030504040204" pitchFamily="50" charset="-128"/>
              </a:rPr>
              <a:t>」人</a:t>
            </a:r>
            <a:endParaRPr kumimoji="1" lang="en-US" altLang="ja-JP" sz="1100">
              <a:solidFill>
                <a:schemeClr val="tx1"/>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・一時金で</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人あたり計</a:t>
            </a:r>
            <a:r>
              <a:rPr kumimoji="1" lang="en-US" altLang="ja-JP" sz="1100">
                <a:solidFill>
                  <a:schemeClr val="tx1"/>
                </a:solidFill>
                <a:latin typeface="Meiryo UI" panose="020B0604030504040204" pitchFamily="50" charset="-128"/>
                <a:ea typeface="Meiryo UI" panose="020B0604030504040204" pitchFamily="50" charset="-128"/>
              </a:rPr>
              <a:t>24,000</a:t>
            </a:r>
            <a:r>
              <a:rPr kumimoji="1" lang="ja-JP" altLang="en-US" sz="1100">
                <a:solidFill>
                  <a:schemeClr val="tx1"/>
                </a:solidFill>
                <a:latin typeface="Meiryo UI" panose="020B0604030504040204" pitchFamily="50" charset="-128"/>
                <a:ea typeface="Meiryo UI" panose="020B0604030504040204" pitchFamily="50" charset="-128"/>
              </a:rPr>
              <a:t>円　支給　の場合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ヶ月あたり</a:t>
            </a:r>
            <a:r>
              <a:rPr kumimoji="1" lang="en-US" altLang="ja-JP" sz="1100">
                <a:solidFill>
                  <a:schemeClr val="tx1"/>
                </a:solidFill>
                <a:latin typeface="Meiryo UI" panose="020B0604030504040204" pitchFamily="50" charset="-128"/>
                <a:ea typeface="Meiryo UI" panose="020B0604030504040204" pitchFamily="50" charset="-128"/>
              </a:rPr>
              <a:t>6,000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か月分（</a:t>
            </a:r>
            <a:r>
              <a:rPr kumimoji="1" lang="en-US" altLang="ja-JP" sz="1100">
                <a:solidFill>
                  <a:schemeClr val="tx1"/>
                </a:solidFill>
                <a:latin typeface="Meiryo UI" panose="020B0604030504040204" pitchFamily="50" charset="-128"/>
                <a:ea typeface="Meiryo UI" panose="020B0604030504040204" pitchFamily="50" charset="-128"/>
              </a:rPr>
              <a:t>R7.12</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R8.3</a:t>
            </a:r>
            <a:r>
              <a:rPr kumimoji="1" lang="ja-JP" altLang="en-US" sz="1100">
                <a:solidFill>
                  <a:schemeClr val="tx1"/>
                </a:solidFill>
                <a:latin typeface="Meiryo UI" panose="020B0604030504040204" pitchFamily="50" charset="-128"/>
                <a:ea typeface="Meiryo UI" panose="020B0604030504040204" pitchFamily="50" charset="-128"/>
              </a:rPr>
              <a:t>月分の</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か月間）</a:t>
            </a:r>
          </a:p>
        </xdr:txBody>
      </xdr:sp>
      <xdr:sp macro="" textlink="">
        <xdr:nvSpPr>
          <xdr:cNvPr id="13" name="四角形: 角を丸くする 12">
            <a:extLst>
              <a:ext uri="{FF2B5EF4-FFF2-40B4-BE49-F238E27FC236}">
                <a16:creationId xmlns:a16="http://schemas.microsoft.com/office/drawing/2014/main" id="{BD302E99-131D-4CC2-9B49-FE5E16FC6765}"/>
              </a:ext>
            </a:extLst>
          </xdr:cNvPr>
          <xdr:cNvSpPr/>
        </xdr:nvSpPr>
        <xdr:spPr bwMode="auto">
          <a:xfrm>
            <a:off x="3012621" y="7221981"/>
            <a:ext cx="3503326" cy="815992"/>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1524000</xdr:colOff>
      <xdr:row>2</xdr:row>
      <xdr:rowOff>840091</xdr:rowOff>
    </xdr:from>
    <xdr:to>
      <xdr:col>4</xdr:col>
      <xdr:colOff>619590</xdr:colOff>
      <xdr:row>5</xdr:row>
      <xdr:rowOff>7333</xdr:rowOff>
    </xdr:to>
    <xdr:grpSp>
      <xdr:nvGrpSpPr>
        <xdr:cNvPr id="2" name="グループ化 1">
          <a:extLst>
            <a:ext uri="{FF2B5EF4-FFF2-40B4-BE49-F238E27FC236}">
              <a16:creationId xmlns:a16="http://schemas.microsoft.com/office/drawing/2014/main" id="{3DAB62C9-FC4D-4527-8695-D791F75F956B}"/>
            </a:ext>
          </a:extLst>
        </xdr:cNvPr>
        <xdr:cNvGrpSpPr/>
      </xdr:nvGrpSpPr>
      <xdr:grpSpPr>
        <a:xfrm>
          <a:off x="1524000" y="2296055"/>
          <a:ext cx="4798888" cy="2366826"/>
          <a:chOff x="1556659" y="2277004"/>
          <a:chExt cx="4799704" cy="2356756"/>
        </a:xfrm>
      </xdr:grpSpPr>
      <xdr:sp macro="" textlink="">
        <xdr:nvSpPr>
          <xdr:cNvPr id="3" name="四角形: 角を丸くする 2">
            <a:extLst>
              <a:ext uri="{FF2B5EF4-FFF2-40B4-BE49-F238E27FC236}">
                <a16:creationId xmlns:a16="http://schemas.microsoft.com/office/drawing/2014/main" id="{4CDB3480-F549-4780-805E-02C1BE3C8EAE}"/>
              </a:ext>
            </a:extLst>
          </xdr:cNvPr>
          <xdr:cNvSpPr/>
        </xdr:nvSpPr>
        <xdr:spPr bwMode="auto">
          <a:xfrm>
            <a:off x="3596897" y="2277004"/>
            <a:ext cx="1179980" cy="1249680"/>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 name="吹き出し: 四角形 3">
            <a:extLst>
              <a:ext uri="{FF2B5EF4-FFF2-40B4-BE49-F238E27FC236}">
                <a16:creationId xmlns:a16="http://schemas.microsoft.com/office/drawing/2014/main" id="{FA99E8B5-A3C2-46FE-AAB4-6B9D1CD10279}"/>
              </a:ext>
            </a:extLst>
          </xdr:cNvPr>
          <xdr:cNvSpPr/>
        </xdr:nvSpPr>
        <xdr:spPr>
          <a:xfrm>
            <a:off x="1556659" y="3958716"/>
            <a:ext cx="4799704" cy="675044"/>
          </a:xfrm>
          <a:prstGeom prst="wedgeRectCallout">
            <a:avLst>
              <a:gd name="adj1" fmla="val -5472"/>
              <a:gd name="adj2" fmla="val -11323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月額</a:t>
            </a:r>
            <a:r>
              <a:rPr kumimoji="1" lang="en-US" altLang="ja-JP" sz="1100">
                <a:solidFill>
                  <a:schemeClr val="tx1"/>
                </a:solidFill>
                <a:latin typeface="Meiryo UI" panose="020B0604030504040204" pitchFamily="50" charset="-128"/>
                <a:ea typeface="Meiryo UI" panose="020B0604030504040204" pitchFamily="50" charset="-128"/>
              </a:rPr>
              <a:t>40,000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44,000</a:t>
            </a:r>
            <a:r>
              <a:rPr kumimoji="1" lang="ja-JP" altLang="en-US" sz="1100">
                <a:solidFill>
                  <a:schemeClr val="tx1"/>
                </a:solidFill>
                <a:latin typeface="Meiryo UI" panose="020B0604030504040204" pitchFamily="50" charset="-128"/>
                <a:ea typeface="Meiryo UI" panose="020B0604030504040204" pitchFamily="50" charset="-128"/>
              </a:rPr>
              <a:t>円と</a:t>
            </a:r>
            <a:r>
              <a:rPr kumimoji="1" lang="en-US" altLang="ja-JP" sz="1100">
                <a:solidFill>
                  <a:schemeClr val="tx1"/>
                </a:solidFill>
                <a:latin typeface="Meiryo UI" panose="020B0604030504040204" pitchFamily="50" charset="-128"/>
                <a:ea typeface="Meiryo UI" panose="020B0604030504040204" pitchFamily="50" charset="-128"/>
              </a:rPr>
              <a:t>4,000</a:t>
            </a:r>
            <a:r>
              <a:rPr kumimoji="1" lang="ja-JP" altLang="en-US" sz="1100">
                <a:solidFill>
                  <a:schemeClr val="tx1"/>
                </a:solidFill>
                <a:latin typeface="Meiryo UI" panose="020B0604030504040204" pitchFamily="50" charset="-128"/>
                <a:ea typeface="Meiryo UI" panose="020B0604030504040204" pitchFamily="50" charset="-128"/>
              </a:rPr>
              <a:t>円賃上げした場合、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44,000</a:t>
            </a:r>
            <a:r>
              <a:rPr kumimoji="1" lang="ja-JP" altLang="en-US" sz="1100">
                <a:solidFill>
                  <a:schemeClr val="tx1"/>
                </a:solidFill>
                <a:latin typeface="Meiryo UI" panose="020B0604030504040204" pitchFamily="50" charset="-128"/>
                <a:ea typeface="Meiryo UI" panose="020B0604030504040204" pitchFamily="50" charset="-128"/>
              </a:rPr>
              <a:t>」と入力するのではなく、賃上げ分の「</a:t>
            </a:r>
            <a:r>
              <a:rPr kumimoji="1" lang="en-US" altLang="ja-JP" sz="1100">
                <a:solidFill>
                  <a:schemeClr val="tx1"/>
                </a:solidFill>
                <a:latin typeface="Meiryo UI" panose="020B0604030504040204" pitchFamily="50" charset="-128"/>
                <a:ea typeface="Meiryo UI" panose="020B0604030504040204" pitchFamily="50" charset="-128"/>
              </a:rPr>
              <a:t>4,000</a:t>
            </a:r>
            <a:r>
              <a:rPr kumimoji="1" lang="ja-JP" altLang="en-US" sz="1100">
                <a:solidFill>
                  <a:schemeClr val="tx1"/>
                </a:solidFill>
                <a:latin typeface="Meiryo UI" panose="020B0604030504040204" pitchFamily="50" charset="-128"/>
                <a:ea typeface="Meiryo UI" panose="020B0604030504040204" pitchFamily="50" charset="-128"/>
              </a:rPr>
              <a:t>」円を入力してください。</a:t>
            </a:r>
          </a:p>
        </xdr:txBody>
      </xdr:sp>
    </xdr:grpSp>
    <xdr:clientData/>
  </xdr:twoCellAnchor>
  <xdr:twoCellAnchor>
    <xdr:from>
      <xdr:col>3</xdr:col>
      <xdr:colOff>934249</xdr:colOff>
      <xdr:row>2</xdr:row>
      <xdr:rowOff>838201</xdr:rowOff>
    </xdr:from>
    <xdr:to>
      <xdr:col>8</xdr:col>
      <xdr:colOff>1620770</xdr:colOff>
      <xdr:row>5</xdr:row>
      <xdr:rowOff>159736</xdr:rowOff>
    </xdr:to>
    <xdr:grpSp>
      <xdr:nvGrpSpPr>
        <xdr:cNvPr id="5" name="グループ化 4">
          <a:extLst>
            <a:ext uri="{FF2B5EF4-FFF2-40B4-BE49-F238E27FC236}">
              <a16:creationId xmlns:a16="http://schemas.microsoft.com/office/drawing/2014/main" id="{6D722BD1-D99F-4F82-8C94-C9848A0695F8}"/>
            </a:ext>
          </a:extLst>
        </xdr:cNvPr>
        <xdr:cNvGrpSpPr/>
      </xdr:nvGrpSpPr>
      <xdr:grpSpPr>
        <a:xfrm>
          <a:off x="5597689" y="2294165"/>
          <a:ext cx="6904985" cy="2521119"/>
          <a:chOff x="5636879" y="2264229"/>
          <a:chExt cx="6902264" cy="2511049"/>
        </a:xfrm>
      </xdr:grpSpPr>
      <xdr:sp macro="" textlink="">
        <xdr:nvSpPr>
          <xdr:cNvPr id="6" name="四角形: 角を丸くする 5">
            <a:extLst>
              <a:ext uri="{FF2B5EF4-FFF2-40B4-BE49-F238E27FC236}">
                <a16:creationId xmlns:a16="http://schemas.microsoft.com/office/drawing/2014/main" id="{EB36EBCB-93BE-4187-9EFB-102E539183BF}"/>
              </a:ext>
            </a:extLst>
          </xdr:cNvPr>
          <xdr:cNvSpPr/>
        </xdr:nvSpPr>
        <xdr:spPr bwMode="auto">
          <a:xfrm>
            <a:off x="5636879" y="2264229"/>
            <a:ext cx="2363770" cy="1275678"/>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吹き出し: 四角形 6">
            <a:extLst>
              <a:ext uri="{FF2B5EF4-FFF2-40B4-BE49-F238E27FC236}">
                <a16:creationId xmlns:a16="http://schemas.microsoft.com/office/drawing/2014/main" id="{7992ECFA-8C33-4E7E-BA07-87C829E9BFE1}"/>
              </a:ext>
            </a:extLst>
          </xdr:cNvPr>
          <xdr:cNvSpPr/>
        </xdr:nvSpPr>
        <xdr:spPr>
          <a:xfrm>
            <a:off x="7139028" y="4079953"/>
            <a:ext cx="5400115" cy="695325"/>
          </a:xfrm>
          <a:prstGeom prst="wedgeRectCallout">
            <a:avLst>
              <a:gd name="adj1" fmla="val -45208"/>
              <a:gd name="adj2" fmla="val -127111"/>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Ⅳ</a:t>
            </a:r>
            <a:r>
              <a:rPr kumimoji="1" lang="ja-JP" altLang="en-US" sz="1100">
                <a:solidFill>
                  <a:schemeClr val="tx1"/>
                </a:solidFill>
                <a:latin typeface="Meiryo UI" panose="020B0604030504040204" pitchFamily="50" charset="-128"/>
                <a:ea typeface="Meiryo UI" panose="020B0604030504040204" pitchFamily="50" charset="-128"/>
              </a:rPr>
              <a:t>　本事業の支給額を充てられる上限月額」　≧　「</a:t>
            </a:r>
            <a:r>
              <a:rPr kumimoji="1" lang="en-US" altLang="ja-JP" sz="1100">
                <a:solidFill>
                  <a:schemeClr val="tx1"/>
                </a:solidFill>
                <a:latin typeface="Meiryo UI" panose="020B0604030504040204" pitchFamily="50" charset="-128"/>
                <a:ea typeface="Meiryo UI" panose="020B0604030504040204" pitchFamily="50" charset="-128"/>
              </a:rPr>
              <a:t>Ⅴ</a:t>
            </a:r>
            <a:r>
              <a:rPr kumimoji="1" lang="ja-JP" altLang="en-US" sz="1100">
                <a:solidFill>
                  <a:schemeClr val="tx1"/>
                </a:solidFill>
                <a:latin typeface="Meiryo UI" panose="020B0604030504040204" pitchFamily="50" charset="-128"/>
                <a:ea typeface="Meiryo UI" panose="020B0604030504040204" pitchFamily="50" charset="-128"/>
              </a:rPr>
              <a:t>　本事業の支給額を充てる月額」</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上記記載例の場合、「</a:t>
            </a:r>
            <a:r>
              <a:rPr kumimoji="1" lang="en-US" altLang="ja-JP" sz="1100">
                <a:solidFill>
                  <a:schemeClr val="tx1"/>
                </a:solidFill>
                <a:latin typeface="Meiryo UI" panose="020B0604030504040204" pitchFamily="50" charset="-128"/>
                <a:ea typeface="Meiryo UI" panose="020B0604030504040204" pitchFamily="50" charset="-128"/>
              </a:rPr>
              <a:t>3,200</a:t>
            </a:r>
            <a:r>
              <a:rPr kumimoji="1" lang="ja-JP" altLang="en-US" sz="1100">
                <a:solidFill>
                  <a:schemeClr val="tx1"/>
                </a:solidFill>
                <a:latin typeface="Meiryo UI" panose="020B0604030504040204" pitchFamily="50" charset="-128"/>
                <a:ea typeface="Meiryo UI" panose="020B0604030504040204" pitchFamily="50" charset="-128"/>
              </a:rPr>
              <a:t>円」までが上限となります。</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3028658</xdr:colOff>
      <xdr:row>10</xdr:row>
      <xdr:rowOff>525979</xdr:rowOff>
    </xdr:from>
    <xdr:to>
      <xdr:col>6</xdr:col>
      <xdr:colOff>124184</xdr:colOff>
      <xdr:row>12</xdr:row>
      <xdr:rowOff>495464</xdr:rowOff>
    </xdr:to>
    <xdr:grpSp>
      <xdr:nvGrpSpPr>
        <xdr:cNvPr id="12" name="グループ化 11">
          <a:extLst>
            <a:ext uri="{FF2B5EF4-FFF2-40B4-BE49-F238E27FC236}">
              <a16:creationId xmlns:a16="http://schemas.microsoft.com/office/drawing/2014/main" id="{3644928E-0530-419E-8D89-DC16B2112E5F}"/>
            </a:ext>
          </a:extLst>
        </xdr:cNvPr>
        <xdr:cNvGrpSpPr/>
      </xdr:nvGrpSpPr>
      <xdr:grpSpPr>
        <a:xfrm>
          <a:off x="3032468" y="5517895"/>
          <a:ext cx="10510264" cy="1318498"/>
          <a:chOff x="3028658" y="5511636"/>
          <a:chExt cx="10484955" cy="1330199"/>
        </a:xfrm>
      </xdr:grpSpPr>
      <xdr:sp macro="" textlink="">
        <xdr:nvSpPr>
          <xdr:cNvPr id="2" name="吹き出し: 四角形 1">
            <a:extLst>
              <a:ext uri="{FF2B5EF4-FFF2-40B4-BE49-F238E27FC236}">
                <a16:creationId xmlns:a16="http://schemas.microsoft.com/office/drawing/2014/main" id="{8FEBB487-740A-44F7-B697-6FFCDBF5EFB4}"/>
              </a:ext>
            </a:extLst>
          </xdr:cNvPr>
          <xdr:cNvSpPr/>
        </xdr:nvSpPr>
        <xdr:spPr>
          <a:xfrm>
            <a:off x="8404197" y="5952408"/>
            <a:ext cx="5109416" cy="889427"/>
          </a:xfrm>
          <a:prstGeom prst="wedgeRectCallout">
            <a:avLst>
              <a:gd name="adj1" fmla="val -54871"/>
              <a:gd name="adj2" fmla="val -49376"/>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・常勤換算後の対象人数が「</a:t>
            </a:r>
            <a:r>
              <a:rPr kumimoji="1" lang="en-US" altLang="ja-JP" sz="1100">
                <a:solidFill>
                  <a:schemeClr val="tx1"/>
                </a:solidFill>
                <a:latin typeface="Meiryo UI" panose="020B0604030504040204" pitchFamily="50" charset="-128"/>
                <a:ea typeface="Meiryo UI" panose="020B0604030504040204" pitchFamily="50" charset="-128"/>
              </a:rPr>
              <a:t>17.5</a:t>
            </a:r>
            <a:r>
              <a:rPr kumimoji="1" lang="ja-JP" altLang="en-US" sz="1100">
                <a:solidFill>
                  <a:schemeClr val="tx1"/>
                </a:solidFill>
                <a:latin typeface="Meiryo UI" panose="020B0604030504040204" pitchFamily="50" charset="-128"/>
                <a:ea typeface="Meiryo UI" panose="020B0604030504040204" pitchFamily="50" charset="-128"/>
              </a:rPr>
              <a:t>」人</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・毎月の賃金改善額が</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人あたり</a:t>
            </a:r>
            <a:r>
              <a:rPr kumimoji="1" lang="en-US" altLang="ja-JP" sz="1100">
                <a:solidFill>
                  <a:schemeClr val="tx1"/>
                </a:solidFill>
                <a:latin typeface="Meiryo UI" panose="020B0604030504040204" pitchFamily="50" charset="-128"/>
                <a:ea typeface="Meiryo UI" panose="020B0604030504040204" pitchFamily="50" charset="-128"/>
              </a:rPr>
              <a:t>5,000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5</a:t>
            </a:r>
            <a:r>
              <a:rPr kumimoji="1" lang="ja-JP" altLang="en-US" sz="1100">
                <a:solidFill>
                  <a:schemeClr val="tx1"/>
                </a:solidFill>
                <a:latin typeface="Meiryo UI" panose="020B0604030504040204" pitchFamily="50" charset="-128"/>
                <a:ea typeface="Meiryo UI" panose="020B0604030504040204" pitchFamily="50" charset="-128"/>
              </a:rPr>
              <a:t>月の</a:t>
            </a:r>
            <a:r>
              <a:rPr kumimoji="1" lang="en-US" altLang="ja-JP" sz="1100">
                <a:solidFill>
                  <a:schemeClr val="tx1"/>
                </a:solidFill>
                <a:latin typeface="Meiryo UI" panose="020B0604030504040204" pitchFamily="50" charset="-128"/>
                <a:ea typeface="Meiryo UI" panose="020B0604030504040204" pitchFamily="50" charset="-128"/>
              </a:rPr>
              <a:t>2</a:t>
            </a:r>
            <a:r>
              <a:rPr kumimoji="1" lang="ja-JP" altLang="en-US" sz="1100">
                <a:solidFill>
                  <a:schemeClr val="tx1"/>
                </a:solidFill>
                <a:latin typeface="Meiryo UI" panose="020B0604030504040204" pitchFamily="50" charset="-128"/>
                <a:ea typeface="Meiryo UI" panose="020B0604030504040204" pitchFamily="50" charset="-128"/>
              </a:rPr>
              <a:t>か月間実施　の場合</a:t>
            </a:r>
          </a:p>
        </xdr:txBody>
      </xdr:sp>
      <xdr:sp macro="" textlink="">
        <xdr:nvSpPr>
          <xdr:cNvPr id="3" name="四角形: 角を丸くする 2">
            <a:extLst>
              <a:ext uri="{FF2B5EF4-FFF2-40B4-BE49-F238E27FC236}">
                <a16:creationId xmlns:a16="http://schemas.microsoft.com/office/drawing/2014/main" id="{ED6027B4-E3F6-4D2E-89BB-DE23F4E0E37F}"/>
              </a:ext>
            </a:extLst>
          </xdr:cNvPr>
          <xdr:cNvSpPr/>
        </xdr:nvSpPr>
        <xdr:spPr bwMode="auto">
          <a:xfrm>
            <a:off x="3028658" y="5511636"/>
            <a:ext cx="5084038" cy="951220"/>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1065196</xdr:colOff>
      <xdr:row>5</xdr:row>
      <xdr:rowOff>9250</xdr:rowOff>
    </xdr:from>
    <xdr:to>
      <xdr:col>5</xdr:col>
      <xdr:colOff>163286</xdr:colOff>
      <xdr:row>6</xdr:row>
      <xdr:rowOff>16563</xdr:rowOff>
    </xdr:to>
    <xdr:sp macro="" textlink="">
      <xdr:nvSpPr>
        <xdr:cNvPr id="5" name="四角形: 角を丸くする 4">
          <a:extLst>
            <a:ext uri="{FF2B5EF4-FFF2-40B4-BE49-F238E27FC236}">
              <a16:creationId xmlns:a16="http://schemas.microsoft.com/office/drawing/2014/main" id="{947A69D9-80FF-43C6-B3F4-9B9473F26236}"/>
            </a:ext>
          </a:extLst>
        </xdr:cNvPr>
        <xdr:cNvSpPr/>
      </xdr:nvSpPr>
      <xdr:spPr bwMode="auto">
        <a:xfrm>
          <a:off x="7392517" y="2213607"/>
          <a:ext cx="703733" cy="592420"/>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3012621</xdr:colOff>
      <xdr:row>12</xdr:row>
      <xdr:rowOff>831506</xdr:rowOff>
    </xdr:from>
    <xdr:to>
      <xdr:col>5</xdr:col>
      <xdr:colOff>4323647</xdr:colOff>
      <xdr:row>14</xdr:row>
      <xdr:rowOff>189256</xdr:rowOff>
    </xdr:to>
    <xdr:grpSp>
      <xdr:nvGrpSpPr>
        <xdr:cNvPr id="11" name="グループ化 10">
          <a:extLst>
            <a:ext uri="{FF2B5EF4-FFF2-40B4-BE49-F238E27FC236}">
              <a16:creationId xmlns:a16="http://schemas.microsoft.com/office/drawing/2014/main" id="{11BC57B4-748D-4EAF-891F-3D31A9A4DE09}"/>
            </a:ext>
          </a:extLst>
        </xdr:cNvPr>
        <xdr:cNvGrpSpPr/>
      </xdr:nvGrpSpPr>
      <xdr:grpSpPr>
        <a:xfrm>
          <a:off x="3012621" y="7170530"/>
          <a:ext cx="9247800" cy="883655"/>
          <a:chOff x="3012621" y="7177877"/>
          <a:chExt cx="9224940" cy="892636"/>
        </a:xfrm>
      </xdr:grpSpPr>
      <xdr:sp macro="" textlink="">
        <xdr:nvSpPr>
          <xdr:cNvPr id="6" name="吹き出し: 四角形 5">
            <a:extLst>
              <a:ext uri="{FF2B5EF4-FFF2-40B4-BE49-F238E27FC236}">
                <a16:creationId xmlns:a16="http://schemas.microsoft.com/office/drawing/2014/main" id="{4978CA8F-F600-45BC-B7B7-776D460D0F6D}"/>
              </a:ext>
            </a:extLst>
          </xdr:cNvPr>
          <xdr:cNvSpPr/>
        </xdr:nvSpPr>
        <xdr:spPr>
          <a:xfrm>
            <a:off x="7017664" y="7177877"/>
            <a:ext cx="5219897" cy="892636"/>
          </a:xfrm>
          <a:prstGeom prst="wedgeRectCallout">
            <a:avLst>
              <a:gd name="adj1" fmla="val -58780"/>
              <a:gd name="adj2" fmla="val -734"/>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・常勤換算後の対象人数が「</a:t>
            </a:r>
            <a:r>
              <a:rPr kumimoji="1" lang="en-US" altLang="ja-JP" sz="1100">
                <a:solidFill>
                  <a:schemeClr val="tx1"/>
                </a:solidFill>
                <a:latin typeface="Meiryo UI" panose="020B0604030504040204" pitchFamily="50" charset="-128"/>
                <a:ea typeface="Meiryo UI" panose="020B0604030504040204" pitchFamily="50" charset="-128"/>
              </a:rPr>
              <a:t>17.5</a:t>
            </a:r>
            <a:r>
              <a:rPr kumimoji="1" lang="ja-JP" altLang="en-US" sz="1100">
                <a:solidFill>
                  <a:schemeClr val="tx1"/>
                </a:solidFill>
                <a:latin typeface="Meiryo UI" panose="020B0604030504040204" pitchFamily="50" charset="-128"/>
                <a:ea typeface="Meiryo UI" panose="020B0604030504040204" pitchFamily="50" charset="-128"/>
              </a:rPr>
              <a:t>」人</a:t>
            </a:r>
            <a:endParaRPr kumimoji="1" lang="en-US" altLang="ja-JP" sz="1100">
              <a:solidFill>
                <a:schemeClr val="tx1"/>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・一時金で</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人あたり計</a:t>
            </a:r>
            <a:r>
              <a:rPr kumimoji="1" lang="en-US" altLang="ja-JP" sz="1100">
                <a:solidFill>
                  <a:schemeClr val="tx1"/>
                </a:solidFill>
                <a:latin typeface="Meiryo UI" panose="020B0604030504040204" pitchFamily="50" charset="-128"/>
                <a:ea typeface="Meiryo UI" panose="020B0604030504040204" pitchFamily="50" charset="-128"/>
              </a:rPr>
              <a:t>30,000</a:t>
            </a:r>
            <a:r>
              <a:rPr kumimoji="1" lang="ja-JP" altLang="en-US" sz="1100">
                <a:solidFill>
                  <a:schemeClr val="tx1"/>
                </a:solidFill>
                <a:latin typeface="Meiryo UI" panose="020B0604030504040204" pitchFamily="50" charset="-128"/>
                <a:ea typeface="Meiryo UI" panose="020B0604030504040204" pitchFamily="50" charset="-128"/>
              </a:rPr>
              <a:t>円　支給　の場合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ヶ月あたり</a:t>
            </a:r>
            <a:r>
              <a:rPr kumimoji="1" lang="en-US" altLang="ja-JP" sz="1100">
                <a:solidFill>
                  <a:schemeClr val="tx1"/>
                </a:solidFill>
                <a:latin typeface="Meiryo UI" panose="020B0604030504040204" pitchFamily="50" charset="-128"/>
                <a:ea typeface="Meiryo UI" panose="020B0604030504040204" pitchFamily="50" charset="-128"/>
              </a:rPr>
              <a:t>7,500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か月分（</a:t>
            </a:r>
            <a:r>
              <a:rPr kumimoji="1" lang="en-US" altLang="ja-JP" sz="1100">
                <a:solidFill>
                  <a:schemeClr val="tx1"/>
                </a:solidFill>
                <a:latin typeface="Meiryo UI" panose="020B0604030504040204" pitchFamily="50" charset="-128"/>
                <a:ea typeface="Meiryo UI" panose="020B0604030504040204" pitchFamily="50" charset="-128"/>
              </a:rPr>
              <a:t>R7.12</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R8.3</a:t>
            </a:r>
            <a:r>
              <a:rPr kumimoji="1" lang="ja-JP" altLang="en-US" sz="1100">
                <a:solidFill>
                  <a:schemeClr val="tx1"/>
                </a:solidFill>
                <a:latin typeface="Meiryo UI" panose="020B0604030504040204" pitchFamily="50" charset="-128"/>
                <a:ea typeface="Meiryo UI" panose="020B0604030504040204" pitchFamily="50" charset="-128"/>
              </a:rPr>
              <a:t>月分の</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か月間）</a:t>
            </a:r>
          </a:p>
        </xdr:txBody>
      </xdr:sp>
      <xdr:sp macro="" textlink="">
        <xdr:nvSpPr>
          <xdr:cNvPr id="7" name="四角形: 角を丸くする 6">
            <a:extLst>
              <a:ext uri="{FF2B5EF4-FFF2-40B4-BE49-F238E27FC236}">
                <a16:creationId xmlns:a16="http://schemas.microsoft.com/office/drawing/2014/main" id="{38E65E25-B972-43ED-90E2-4828C1FA4A4B}"/>
              </a:ext>
            </a:extLst>
          </xdr:cNvPr>
          <xdr:cNvSpPr/>
        </xdr:nvSpPr>
        <xdr:spPr bwMode="auto">
          <a:xfrm>
            <a:off x="3012621" y="7221981"/>
            <a:ext cx="3503326" cy="815992"/>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4537097</xdr:colOff>
      <xdr:row>6</xdr:row>
      <xdr:rowOff>505369</xdr:rowOff>
    </xdr:from>
    <xdr:to>
      <xdr:col>7</xdr:col>
      <xdr:colOff>441595</xdr:colOff>
      <xdr:row>9</xdr:row>
      <xdr:rowOff>745622</xdr:rowOff>
    </xdr:to>
    <xdr:grpSp>
      <xdr:nvGrpSpPr>
        <xdr:cNvPr id="13" name="グループ化 12">
          <a:extLst>
            <a:ext uri="{FF2B5EF4-FFF2-40B4-BE49-F238E27FC236}">
              <a16:creationId xmlns:a16="http://schemas.microsoft.com/office/drawing/2014/main" id="{7BDFA003-A9A4-4561-811C-E413DBF6F079}"/>
            </a:ext>
          </a:extLst>
        </xdr:cNvPr>
        <xdr:cNvGrpSpPr/>
      </xdr:nvGrpSpPr>
      <xdr:grpSpPr>
        <a:xfrm>
          <a:off x="12470061" y="3296738"/>
          <a:ext cx="2935581" cy="1595253"/>
          <a:chOff x="12451011" y="3278015"/>
          <a:chExt cx="2936670" cy="1607445"/>
        </a:xfrm>
      </xdr:grpSpPr>
      <xdr:sp macro="" textlink="">
        <xdr:nvSpPr>
          <xdr:cNvPr id="8" name="四角形: 角を丸くする 7">
            <a:extLst>
              <a:ext uri="{FF2B5EF4-FFF2-40B4-BE49-F238E27FC236}">
                <a16:creationId xmlns:a16="http://schemas.microsoft.com/office/drawing/2014/main" id="{F08F3BEA-EBF8-41E6-83C3-77BDD84949EF}"/>
              </a:ext>
            </a:extLst>
          </xdr:cNvPr>
          <xdr:cNvSpPr/>
        </xdr:nvSpPr>
        <xdr:spPr bwMode="auto">
          <a:xfrm>
            <a:off x="13682202" y="3278015"/>
            <a:ext cx="1548228" cy="462916"/>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吹き出し: 四角形 8">
            <a:extLst>
              <a:ext uri="{FF2B5EF4-FFF2-40B4-BE49-F238E27FC236}">
                <a16:creationId xmlns:a16="http://schemas.microsoft.com/office/drawing/2014/main" id="{AD3A821B-7FC8-4342-8943-6E93380B38B3}"/>
              </a:ext>
            </a:extLst>
          </xdr:cNvPr>
          <xdr:cNvSpPr/>
        </xdr:nvSpPr>
        <xdr:spPr>
          <a:xfrm>
            <a:off x="12451011" y="3980915"/>
            <a:ext cx="2936670" cy="904545"/>
          </a:xfrm>
          <a:prstGeom prst="wedgeRectCallout">
            <a:avLst>
              <a:gd name="adj1" fmla="val -495"/>
              <a:gd name="adj2" fmla="val -72940"/>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この記載例の場合、返還額が発生しています。</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後日事務局から届く額の確定通知に記載の返還方法に沿って、返還手続きをお願いします。</a:t>
            </a:r>
          </a:p>
        </xdr:txBody>
      </xdr:sp>
    </xdr:grpSp>
    <xdr:clientData/>
  </xdr:twoCellAnchor>
  <xdr:twoCellAnchor>
    <xdr:from>
      <xdr:col>1</xdr:col>
      <xdr:colOff>328476</xdr:colOff>
      <xdr:row>5</xdr:row>
      <xdr:rowOff>583203</xdr:rowOff>
    </xdr:from>
    <xdr:to>
      <xdr:col>4</xdr:col>
      <xdr:colOff>661253</xdr:colOff>
      <xdr:row>7</xdr:row>
      <xdr:rowOff>246565</xdr:rowOff>
    </xdr:to>
    <xdr:sp macro="" textlink="">
      <xdr:nvSpPr>
        <xdr:cNvPr id="10" name="吹き出し: 四角形 9">
          <a:extLst>
            <a:ext uri="{FF2B5EF4-FFF2-40B4-BE49-F238E27FC236}">
              <a16:creationId xmlns:a16="http://schemas.microsoft.com/office/drawing/2014/main" id="{A928C810-C74C-47B6-9241-80AB2DF38BE5}"/>
            </a:ext>
          </a:extLst>
        </xdr:cNvPr>
        <xdr:cNvSpPr/>
      </xdr:nvSpPr>
      <xdr:spPr>
        <a:xfrm>
          <a:off x="3553369" y="2787560"/>
          <a:ext cx="3435205" cy="765541"/>
        </a:xfrm>
        <a:prstGeom prst="wedgeRectCallout">
          <a:avLst>
            <a:gd name="adj1" fmla="val 66939"/>
            <a:gd name="adj2" fmla="val -63163"/>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令和</a:t>
          </a:r>
          <a:r>
            <a:rPr kumimoji="1" lang="en-US" altLang="ja-JP" sz="1100">
              <a:solidFill>
                <a:schemeClr val="tx1"/>
              </a:solidFill>
              <a:latin typeface="Meiryo UI" panose="020B0604030504040204" pitchFamily="50" charset="-128"/>
              <a:ea typeface="Meiryo UI" panose="020B0604030504040204" pitchFamily="50" charset="-128"/>
            </a:rPr>
            <a:t>8</a:t>
          </a:r>
          <a:r>
            <a:rPr kumimoji="1" lang="ja-JP" altLang="en-US" sz="1100">
              <a:solidFill>
                <a:schemeClr val="tx1"/>
              </a:solidFill>
              <a:latin typeface="Meiryo UI" panose="020B0604030504040204" pitchFamily="50" charset="-128"/>
              <a:ea typeface="Meiryo UI" panose="020B0604030504040204" pitchFamily="50" charset="-128"/>
            </a:rPr>
            <a:t>年</a:t>
          </a:r>
          <a:r>
            <a:rPr kumimoji="1" lang="en-US" altLang="ja-JP" sz="1100">
              <a:solidFill>
                <a:schemeClr val="tx1"/>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日時点でﾍﾞｰｽｱｯﾌﾟ評価料の届出有無を</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プルダウンで「○」と「</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」を選択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1513115</xdr:colOff>
      <xdr:row>2</xdr:row>
      <xdr:rowOff>829204</xdr:rowOff>
    </xdr:from>
    <xdr:to>
      <xdr:col>4</xdr:col>
      <xdr:colOff>608705</xdr:colOff>
      <xdr:row>4</xdr:row>
      <xdr:rowOff>1182989</xdr:rowOff>
    </xdr:to>
    <xdr:grpSp>
      <xdr:nvGrpSpPr>
        <xdr:cNvPr id="2" name="グループ化 1">
          <a:extLst>
            <a:ext uri="{FF2B5EF4-FFF2-40B4-BE49-F238E27FC236}">
              <a16:creationId xmlns:a16="http://schemas.microsoft.com/office/drawing/2014/main" id="{E933ECDA-5F29-4BEC-BAFF-56D5FEEDE769}"/>
            </a:ext>
          </a:extLst>
        </xdr:cNvPr>
        <xdr:cNvGrpSpPr/>
      </xdr:nvGrpSpPr>
      <xdr:grpSpPr>
        <a:xfrm>
          <a:off x="1511210" y="2283263"/>
          <a:ext cx="4798888" cy="2355940"/>
          <a:chOff x="1556659" y="2277004"/>
          <a:chExt cx="4799704" cy="2356756"/>
        </a:xfrm>
      </xdr:grpSpPr>
      <xdr:sp macro="" textlink="">
        <xdr:nvSpPr>
          <xdr:cNvPr id="3" name="四角形: 角を丸くする 2">
            <a:extLst>
              <a:ext uri="{FF2B5EF4-FFF2-40B4-BE49-F238E27FC236}">
                <a16:creationId xmlns:a16="http://schemas.microsoft.com/office/drawing/2014/main" id="{D969FCFD-7450-40A3-8887-6FAE84DD4E51}"/>
              </a:ext>
            </a:extLst>
          </xdr:cNvPr>
          <xdr:cNvSpPr/>
        </xdr:nvSpPr>
        <xdr:spPr bwMode="auto">
          <a:xfrm>
            <a:off x="3596897" y="2277004"/>
            <a:ext cx="1179980" cy="1249680"/>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 name="吹き出し: 四角形 3">
            <a:extLst>
              <a:ext uri="{FF2B5EF4-FFF2-40B4-BE49-F238E27FC236}">
                <a16:creationId xmlns:a16="http://schemas.microsoft.com/office/drawing/2014/main" id="{AB7B0362-5084-4DDB-8412-D7A5DC31BC8A}"/>
              </a:ext>
            </a:extLst>
          </xdr:cNvPr>
          <xdr:cNvSpPr/>
        </xdr:nvSpPr>
        <xdr:spPr>
          <a:xfrm>
            <a:off x="1556659" y="3958716"/>
            <a:ext cx="4799704" cy="675044"/>
          </a:xfrm>
          <a:prstGeom prst="wedgeRectCallout">
            <a:avLst>
              <a:gd name="adj1" fmla="val -5472"/>
              <a:gd name="adj2" fmla="val -11323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月額</a:t>
            </a:r>
            <a:r>
              <a:rPr kumimoji="1" lang="en-US" altLang="ja-JP" sz="1100">
                <a:solidFill>
                  <a:schemeClr val="tx1"/>
                </a:solidFill>
                <a:latin typeface="Meiryo UI" panose="020B0604030504040204" pitchFamily="50" charset="-128"/>
                <a:ea typeface="Meiryo UI" panose="020B0604030504040204" pitchFamily="50" charset="-128"/>
              </a:rPr>
              <a:t>30,000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33,000</a:t>
            </a:r>
            <a:r>
              <a:rPr kumimoji="1" lang="ja-JP" altLang="en-US" sz="1100">
                <a:solidFill>
                  <a:schemeClr val="tx1"/>
                </a:solidFill>
                <a:latin typeface="Meiryo UI" panose="020B0604030504040204" pitchFamily="50" charset="-128"/>
                <a:ea typeface="Meiryo UI" panose="020B0604030504040204" pitchFamily="50" charset="-128"/>
              </a:rPr>
              <a:t>円と</a:t>
            </a:r>
            <a:r>
              <a:rPr kumimoji="1" lang="en-US" altLang="ja-JP" sz="1100">
                <a:solidFill>
                  <a:schemeClr val="tx1"/>
                </a:solidFill>
                <a:latin typeface="Meiryo UI" panose="020B0604030504040204" pitchFamily="50" charset="-128"/>
                <a:ea typeface="Meiryo UI" panose="020B0604030504040204" pitchFamily="50" charset="-128"/>
              </a:rPr>
              <a:t>3,000</a:t>
            </a:r>
            <a:r>
              <a:rPr kumimoji="1" lang="ja-JP" altLang="en-US" sz="1100">
                <a:solidFill>
                  <a:schemeClr val="tx1"/>
                </a:solidFill>
                <a:latin typeface="Meiryo UI" panose="020B0604030504040204" pitchFamily="50" charset="-128"/>
                <a:ea typeface="Meiryo UI" panose="020B0604030504040204" pitchFamily="50" charset="-128"/>
              </a:rPr>
              <a:t>円賃上げした場合、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33,000</a:t>
            </a:r>
            <a:r>
              <a:rPr kumimoji="1" lang="ja-JP" altLang="en-US" sz="1100">
                <a:solidFill>
                  <a:schemeClr val="tx1"/>
                </a:solidFill>
                <a:latin typeface="Meiryo UI" panose="020B0604030504040204" pitchFamily="50" charset="-128"/>
                <a:ea typeface="Meiryo UI" panose="020B0604030504040204" pitchFamily="50" charset="-128"/>
              </a:rPr>
              <a:t>」と入力するのではなく、賃上げ分の「</a:t>
            </a:r>
            <a:r>
              <a:rPr kumimoji="1" lang="en-US" altLang="ja-JP" sz="1100">
                <a:solidFill>
                  <a:schemeClr val="tx1"/>
                </a:solidFill>
                <a:latin typeface="Meiryo UI" panose="020B0604030504040204" pitchFamily="50" charset="-128"/>
                <a:ea typeface="Meiryo UI" panose="020B0604030504040204" pitchFamily="50" charset="-128"/>
              </a:rPr>
              <a:t>3,000</a:t>
            </a:r>
            <a:r>
              <a:rPr kumimoji="1" lang="ja-JP" altLang="en-US" sz="1100">
                <a:solidFill>
                  <a:schemeClr val="tx1"/>
                </a:solidFill>
                <a:latin typeface="Meiryo UI" panose="020B0604030504040204" pitchFamily="50" charset="-128"/>
                <a:ea typeface="Meiryo UI" panose="020B0604030504040204" pitchFamily="50" charset="-128"/>
              </a:rPr>
              <a:t>」円を入力してください。</a:t>
            </a:r>
          </a:p>
        </xdr:txBody>
      </xdr:sp>
    </xdr:grpSp>
    <xdr:clientData/>
  </xdr:twoCellAnchor>
  <xdr:twoCellAnchor>
    <xdr:from>
      <xdr:col>3</xdr:col>
      <xdr:colOff>923364</xdr:colOff>
      <xdr:row>2</xdr:row>
      <xdr:rowOff>827314</xdr:rowOff>
    </xdr:from>
    <xdr:to>
      <xdr:col>8</xdr:col>
      <xdr:colOff>1609885</xdr:colOff>
      <xdr:row>5</xdr:row>
      <xdr:rowOff>148849</xdr:rowOff>
    </xdr:to>
    <xdr:grpSp>
      <xdr:nvGrpSpPr>
        <xdr:cNvPr id="5" name="グループ化 4">
          <a:extLst>
            <a:ext uri="{FF2B5EF4-FFF2-40B4-BE49-F238E27FC236}">
              <a16:creationId xmlns:a16="http://schemas.microsoft.com/office/drawing/2014/main" id="{B61AA7B7-003E-4852-B0A9-451CACADD51A}"/>
            </a:ext>
          </a:extLst>
        </xdr:cNvPr>
        <xdr:cNvGrpSpPr/>
      </xdr:nvGrpSpPr>
      <xdr:grpSpPr>
        <a:xfrm>
          <a:off x="5592519" y="2281373"/>
          <a:ext cx="6904985" cy="2521119"/>
          <a:chOff x="5636879" y="2264229"/>
          <a:chExt cx="6902264" cy="2511049"/>
        </a:xfrm>
      </xdr:grpSpPr>
      <xdr:sp macro="" textlink="">
        <xdr:nvSpPr>
          <xdr:cNvPr id="6" name="四角形: 角を丸くする 5">
            <a:extLst>
              <a:ext uri="{FF2B5EF4-FFF2-40B4-BE49-F238E27FC236}">
                <a16:creationId xmlns:a16="http://schemas.microsoft.com/office/drawing/2014/main" id="{68CB734E-CC45-4D92-AFD2-072B25F198D4}"/>
              </a:ext>
            </a:extLst>
          </xdr:cNvPr>
          <xdr:cNvSpPr/>
        </xdr:nvSpPr>
        <xdr:spPr bwMode="auto">
          <a:xfrm>
            <a:off x="5636879" y="2264229"/>
            <a:ext cx="2363770" cy="1275678"/>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吹き出し: 四角形 6">
            <a:extLst>
              <a:ext uri="{FF2B5EF4-FFF2-40B4-BE49-F238E27FC236}">
                <a16:creationId xmlns:a16="http://schemas.microsoft.com/office/drawing/2014/main" id="{C3137BB7-3A8D-4D28-B6AE-8D5618083521}"/>
              </a:ext>
            </a:extLst>
          </xdr:cNvPr>
          <xdr:cNvSpPr/>
        </xdr:nvSpPr>
        <xdr:spPr>
          <a:xfrm>
            <a:off x="7139028" y="4079953"/>
            <a:ext cx="5400115" cy="695325"/>
          </a:xfrm>
          <a:prstGeom prst="wedgeRectCallout">
            <a:avLst>
              <a:gd name="adj1" fmla="val -45208"/>
              <a:gd name="adj2" fmla="val -127111"/>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Ⅳ</a:t>
            </a:r>
            <a:r>
              <a:rPr kumimoji="1" lang="ja-JP" altLang="en-US" sz="1100">
                <a:solidFill>
                  <a:schemeClr val="tx1"/>
                </a:solidFill>
                <a:latin typeface="Meiryo UI" panose="020B0604030504040204" pitchFamily="50" charset="-128"/>
                <a:ea typeface="Meiryo UI" panose="020B0604030504040204" pitchFamily="50" charset="-128"/>
              </a:rPr>
              <a:t>　本事業の支給額を充てられる上限月額」　≧　「</a:t>
            </a:r>
            <a:r>
              <a:rPr kumimoji="1" lang="en-US" altLang="ja-JP" sz="1100">
                <a:solidFill>
                  <a:schemeClr val="tx1"/>
                </a:solidFill>
                <a:latin typeface="Meiryo UI" panose="020B0604030504040204" pitchFamily="50" charset="-128"/>
                <a:ea typeface="Meiryo UI" panose="020B0604030504040204" pitchFamily="50" charset="-128"/>
              </a:rPr>
              <a:t>Ⅴ</a:t>
            </a:r>
            <a:r>
              <a:rPr kumimoji="1" lang="ja-JP" altLang="en-US" sz="1100">
                <a:solidFill>
                  <a:schemeClr val="tx1"/>
                </a:solidFill>
                <a:latin typeface="Meiryo UI" panose="020B0604030504040204" pitchFamily="50" charset="-128"/>
                <a:ea typeface="Meiryo UI" panose="020B0604030504040204" pitchFamily="50" charset="-128"/>
              </a:rPr>
              <a:t>　本事業の支給額を充てる月額」</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上記記載例の場合、「</a:t>
            </a:r>
            <a:r>
              <a:rPr kumimoji="1" lang="en-US" altLang="ja-JP" sz="1100">
                <a:solidFill>
                  <a:schemeClr val="tx1"/>
                </a:solidFill>
                <a:latin typeface="Meiryo UI" panose="020B0604030504040204" pitchFamily="50" charset="-128"/>
                <a:ea typeface="Meiryo UI" panose="020B0604030504040204" pitchFamily="50" charset="-128"/>
              </a:rPr>
              <a:t>2,400</a:t>
            </a:r>
            <a:r>
              <a:rPr kumimoji="1" lang="ja-JP" altLang="en-US" sz="1100">
                <a:solidFill>
                  <a:schemeClr val="tx1"/>
                </a:solidFill>
                <a:latin typeface="Meiryo UI" panose="020B0604030504040204" pitchFamily="50" charset="-128"/>
                <a:ea typeface="Meiryo UI" panose="020B0604030504040204" pitchFamily="50" charset="-128"/>
              </a:rPr>
              <a:t>円」までが上限となります。</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64</v>
      </c>
      <c r="B1" s="3" t="s">
        <v>65</v>
      </c>
      <c r="C1" s="11" t="s">
        <v>66</v>
      </c>
      <c r="D1" s="9" t="s">
        <v>67</v>
      </c>
      <c r="E1" s="6" t="s">
        <v>68</v>
      </c>
      <c r="F1" s="8" t="s">
        <v>69</v>
      </c>
      <c r="G1" s="8" t="s">
        <v>70</v>
      </c>
      <c r="H1" s="8" t="s">
        <v>71</v>
      </c>
      <c r="I1" s="8" t="s">
        <v>72</v>
      </c>
      <c r="J1" s="9" t="s">
        <v>73</v>
      </c>
      <c r="K1" s="6" t="s">
        <v>68</v>
      </c>
      <c r="L1" s="8" t="s">
        <v>69</v>
      </c>
      <c r="M1" s="8" t="s">
        <v>70</v>
      </c>
      <c r="N1" s="8" t="s">
        <v>71</v>
      </c>
      <c r="O1" s="8" t="s">
        <v>72</v>
      </c>
      <c r="P1" s="9" t="s">
        <v>74</v>
      </c>
      <c r="Q1" s="6" t="s">
        <v>68</v>
      </c>
      <c r="R1" s="8" t="s">
        <v>69</v>
      </c>
      <c r="S1" s="8" t="s">
        <v>70</v>
      </c>
      <c r="T1" s="8" t="s">
        <v>71</v>
      </c>
      <c r="U1" s="8" t="s">
        <v>72</v>
      </c>
      <c r="V1" s="9" t="s">
        <v>75</v>
      </c>
      <c r="W1" s="6" t="s">
        <v>68</v>
      </c>
      <c r="X1" s="8" t="s">
        <v>69</v>
      </c>
      <c r="Y1" s="8" t="s">
        <v>70</v>
      </c>
      <c r="Z1" s="8" t="s">
        <v>71</v>
      </c>
      <c r="AA1" s="8" t="s">
        <v>72</v>
      </c>
      <c r="AB1" s="9" t="s">
        <v>76</v>
      </c>
      <c r="AC1" s="6" t="s">
        <v>68</v>
      </c>
      <c r="AD1" s="8" t="s">
        <v>69</v>
      </c>
      <c r="AE1" s="8" t="s">
        <v>70</v>
      </c>
      <c r="AF1" s="8" t="s">
        <v>71</v>
      </c>
      <c r="AG1" s="8" t="s">
        <v>72</v>
      </c>
      <c r="AH1" s="9" t="s">
        <v>77</v>
      </c>
      <c r="AI1" s="6" t="s">
        <v>68</v>
      </c>
      <c r="AJ1" s="8" t="s">
        <v>69</v>
      </c>
      <c r="AK1" s="8" t="s">
        <v>70</v>
      </c>
      <c r="AL1" s="8" t="s">
        <v>71</v>
      </c>
      <c r="AM1" s="8" t="s">
        <v>72</v>
      </c>
      <c r="AN1" s="9" t="s">
        <v>78</v>
      </c>
      <c r="AO1" s="6" t="s">
        <v>68</v>
      </c>
      <c r="AP1" s="8" t="s">
        <v>69</v>
      </c>
      <c r="AQ1" s="8" t="s">
        <v>70</v>
      </c>
      <c r="AR1" s="8" t="s">
        <v>71</v>
      </c>
      <c r="AS1" s="8" t="s">
        <v>72</v>
      </c>
      <c r="AT1" s="9" t="s">
        <v>79</v>
      </c>
      <c r="AU1" s="6" t="s">
        <v>68</v>
      </c>
      <c r="AV1" s="8" t="s">
        <v>69</v>
      </c>
      <c r="AW1" s="8" t="s">
        <v>70</v>
      </c>
      <c r="AX1" s="8" t="s">
        <v>71</v>
      </c>
      <c r="AY1" s="8" t="s">
        <v>72</v>
      </c>
      <c r="AZ1" s="9" t="s">
        <v>80</v>
      </c>
      <c r="BA1" s="6" t="s">
        <v>68</v>
      </c>
      <c r="BB1" s="8" t="s">
        <v>69</v>
      </c>
      <c r="BC1" s="8" t="s">
        <v>70</v>
      </c>
      <c r="BD1" s="8" t="s">
        <v>71</v>
      </c>
      <c r="BE1" s="8" t="s">
        <v>72</v>
      </c>
      <c r="BF1" s="9" t="s">
        <v>81</v>
      </c>
      <c r="BG1" s="6" t="s">
        <v>68</v>
      </c>
      <c r="BH1" s="8" t="s">
        <v>69</v>
      </c>
      <c r="BI1" s="8" t="s">
        <v>70</v>
      </c>
      <c r="BJ1" s="8" t="s">
        <v>71</v>
      </c>
      <c r="BK1" s="8" t="s">
        <v>72</v>
      </c>
      <c r="BL1" s="9" t="s">
        <v>82</v>
      </c>
      <c r="BM1" s="6" t="s">
        <v>68</v>
      </c>
      <c r="BN1" s="8" t="s">
        <v>69</v>
      </c>
      <c r="BO1" s="8" t="s">
        <v>70</v>
      </c>
      <c r="BP1" s="8" t="s">
        <v>71</v>
      </c>
      <c r="BQ1" s="8" t="s">
        <v>72</v>
      </c>
      <c r="BR1" s="9" t="s">
        <v>83</v>
      </c>
      <c r="BS1" s="6" t="s">
        <v>68</v>
      </c>
      <c r="BT1" s="8" t="s">
        <v>69</v>
      </c>
      <c r="BU1" s="8" t="s">
        <v>70</v>
      </c>
      <c r="BV1" s="8" t="s">
        <v>71</v>
      </c>
      <c r="BW1" s="8" t="s">
        <v>72</v>
      </c>
      <c r="BX1" s="9" t="s">
        <v>84</v>
      </c>
      <c r="BY1" s="6" t="s">
        <v>68</v>
      </c>
      <c r="BZ1" s="8" t="s">
        <v>69</v>
      </c>
      <c r="CA1" s="8" t="s">
        <v>70</v>
      </c>
      <c r="CB1" s="8" t="s">
        <v>71</v>
      </c>
      <c r="CC1" s="8" t="s">
        <v>72</v>
      </c>
      <c r="CD1" s="9" t="s">
        <v>85</v>
      </c>
      <c r="CE1" s="6" t="s">
        <v>68</v>
      </c>
      <c r="CF1" s="8" t="s">
        <v>69</v>
      </c>
      <c r="CG1" s="8" t="s">
        <v>70</v>
      </c>
      <c r="CH1" s="8" t="s">
        <v>71</v>
      </c>
      <c r="CI1" s="8" t="s">
        <v>72</v>
      </c>
      <c r="CJ1" s="9" t="s">
        <v>86</v>
      </c>
      <c r="CK1" s="6" t="s">
        <v>68</v>
      </c>
      <c r="CL1" s="8" t="s">
        <v>69</v>
      </c>
      <c r="CM1" s="8" t="s">
        <v>70</v>
      </c>
      <c r="CN1" s="8" t="s">
        <v>71</v>
      </c>
      <c r="CO1" s="8" t="s">
        <v>72</v>
      </c>
      <c r="CP1" s="9" t="s">
        <v>87</v>
      </c>
      <c r="CQ1" s="6" t="s">
        <v>68</v>
      </c>
      <c r="CR1" s="8" t="s">
        <v>69</v>
      </c>
      <c r="CS1" s="8" t="s">
        <v>70</v>
      </c>
      <c r="CT1" s="8" t="s">
        <v>71</v>
      </c>
      <c r="CU1" s="8" t="s">
        <v>72</v>
      </c>
      <c r="CV1" s="9" t="s">
        <v>88</v>
      </c>
      <c r="CW1" s="6" t="s">
        <v>68</v>
      </c>
      <c r="CX1" s="8" t="s">
        <v>69</v>
      </c>
      <c r="CY1" s="8" t="s">
        <v>70</v>
      </c>
      <c r="CZ1" s="8" t="s">
        <v>71</v>
      </c>
      <c r="DA1" s="8" t="s">
        <v>72</v>
      </c>
      <c r="DB1" s="9" t="s">
        <v>89</v>
      </c>
      <c r="DC1" s="6" t="s">
        <v>68</v>
      </c>
      <c r="DD1" s="8" t="s">
        <v>69</v>
      </c>
      <c r="DE1" s="8" t="s">
        <v>70</v>
      </c>
      <c r="DF1" s="8" t="s">
        <v>71</v>
      </c>
      <c r="DG1" s="8" t="s">
        <v>72</v>
      </c>
      <c r="DH1" s="9" t="s">
        <v>90</v>
      </c>
      <c r="DI1" s="6" t="s">
        <v>68</v>
      </c>
      <c r="DJ1" s="8" t="s">
        <v>69</v>
      </c>
      <c r="DK1" s="8" t="s">
        <v>70</v>
      </c>
      <c r="DL1" s="8" t="s">
        <v>71</v>
      </c>
      <c r="DM1" s="8" t="s">
        <v>72</v>
      </c>
      <c r="DN1" s="9" t="s">
        <v>91</v>
      </c>
      <c r="DO1" s="6" t="s">
        <v>68</v>
      </c>
      <c r="DP1" s="8" t="s">
        <v>69</v>
      </c>
      <c r="DQ1" s="8" t="s">
        <v>70</v>
      </c>
      <c r="DR1" s="8" t="s">
        <v>71</v>
      </c>
      <c r="DS1" s="8" t="s">
        <v>92</v>
      </c>
      <c r="DT1" s="9" t="s">
        <v>93</v>
      </c>
      <c r="DU1" s="6" t="s">
        <v>68</v>
      </c>
      <c r="DV1" s="8" t="s">
        <v>69</v>
      </c>
      <c r="DW1" s="8" t="s">
        <v>70</v>
      </c>
      <c r="DX1" s="8" t="s">
        <v>71</v>
      </c>
      <c r="DY1" s="8" t="s">
        <v>92</v>
      </c>
      <c r="DZ1" s="9" t="s">
        <v>94</v>
      </c>
      <c r="EA1" s="6" t="s">
        <v>68</v>
      </c>
      <c r="EB1" s="8" t="s">
        <v>69</v>
      </c>
      <c r="EC1" s="8" t="s">
        <v>70</v>
      </c>
      <c r="ED1" s="8" t="s">
        <v>71</v>
      </c>
      <c r="EE1" s="8" t="s">
        <v>92</v>
      </c>
      <c r="EF1" s="9" t="s">
        <v>95</v>
      </c>
      <c r="EG1" s="6" t="s">
        <v>68</v>
      </c>
      <c r="EH1" s="8" t="s">
        <v>69</v>
      </c>
      <c r="EI1" s="8" t="s">
        <v>70</v>
      </c>
      <c r="EJ1" s="8" t="s">
        <v>71</v>
      </c>
      <c r="EK1" s="8" t="s">
        <v>92</v>
      </c>
      <c r="EL1" s="9" t="s">
        <v>96</v>
      </c>
      <c r="EM1" s="6" t="s">
        <v>68</v>
      </c>
      <c r="EN1" s="8" t="s">
        <v>69</v>
      </c>
      <c r="EO1" s="8" t="s">
        <v>70</v>
      </c>
      <c r="EP1" s="8" t="s">
        <v>71</v>
      </c>
      <c r="EQ1" s="8" t="s">
        <v>92</v>
      </c>
      <c r="ER1" s="9" t="s">
        <v>97</v>
      </c>
      <c r="ES1" s="6" t="s">
        <v>68</v>
      </c>
      <c r="ET1" s="8" t="s">
        <v>69</v>
      </c>
      <c r="EU1" s="8" t="s">
        <v>70</v>
      </c>
      <c r="EV1" s="8" t="s">
        <v>71</v>
      </c>
      <c r="EW1" s="8" t="s">
        <v>92</v>
      </c>
      <c r="EX1" s="9" t="s">
        <v>98</v>
      </c>
      <c r="EY1" s="6" t="s">
        <v>68</v>
      </c>
      <c r="EZ1" s="8" t="s">
        <v>69</v>
      </c>
      <c r="FA1" s="8" t="s">
        <v>70</v>
      </c>
      <c r="FB1" s="8" t="s">
        <v>71</v>
      </c>
      <c r="FC1" s="8" t="s">
        <v>92</v>
      </c>
      <c r="FD1" s="9" t="s">
        <v>99</v>
      </c>
      <c r="FE1" s="6" t="s">
        <v>68</v>
      </c>
      <c r="FF1" s="8" t="s">
        <v>69</v>
      </c>
      <c r="FG1" s="8" t="s">
        <v>70</v>
      </c>
      <c r="FH1" s="8" t="s">
        <v>71</v>
      </c>
      <c r="FI1" s="8" t="s">
        <v>92</v>
      </c>
      <c r="FJ1" s="9" t="s">
        <v>100</v>
      </c>
      <c r="FK1" s="6" t="s">
        <v>68</v>
      </c>
      <c r="FL1" s="8" t="s">
        <v>69</v>
      </c>
      <c r="FM1" s="8" t="s">
        <v>70</v>
      </c>
      <c r="FN1" s="8" t="s">
        <v>71</v>
      </c>
      <c r="FO1" s="8" t="s">
        <v>92</v>
      </c>
      <c r="FP1" s="9" t="s">
        <v>101</v>
      </c>
      <c r="FQ1" s="6" t="s">
        <v>68</v>
      </c>
      <c r="FR1" s="8" t="s">
        <v>69</v>
      </c>
      <c r="FS1" s="8" t="s">
        <v>70</v>
      </c>
      <c r="FT1" s="8" t="s">
        <v>71</v>
      </c>
      <c r="FU1" s="8" t="s">
        <v>92</v>
      </c>
      <c r="FV1" s="9" t="s">
        <v>102</v>
      </c>
      <c r="FW1" s="6" t="s">
        <v>68</v>
      </c>
      <c r="FX1" s="8" t="s">
        <v>69</v>
      </c>
      <c r="FY1" s="8" t="s">
        <v>70</v>
      </c>
      <c r="FZ1" s="8" t="s">
        <v>71</v>
      </c>
      <c r="GA1" s="8" t="s">
        <v>92</v>
      </c>
      <c r="GB1" s="9" t="s">
        <v>103</v>
      </c>
      <c r="GC1" s="6" t="s">
        <v>68</v>
      </c>
      <c r="GD1" s="8" t="s">
        <v>69</v>
      </c>
      <c r="GE1" s="8" t="s">
        <v>70</v>
      </c>
      <c r="GF1" s="8" t="s">
        <v>71</v>
      </c>
      <c r="GG1" s="8" t="s">
        <v>92</v>
      </c>
      <c r="GH1" s="9" t="s">
        <v>104</v>
      </c>
      <c r="GI1" s="6" t="s">
        <v>68</v>
      </c>
      <c r="GJ1" s="8" t="s">
        <v>69</v>
      </c>
      <c r="GK1" s="8" t="s">
        <v>70</v>
      </c>
      <c r="GL1" s="8" t="s">
        <v>71</v>
      </c>
      <c r="GM1" s="8" t="s">
        <v>92</v>
      </c>
      <c r="GN1" s="9" t="s">
        <v>105</v>
      </c>
      <c r="GO1" s="6" t="s">
        <v>68</v>
      </c>
      <c r="GP1" s="8" t="s">
        <v>69</v>
      </c>
      <c r="GQ1" s="8" t="s">
        <v>70</v>
      </c>
      <c r="GR1" s="8" t="s">
        <v>71</v>
      </c>
      <c r="GS1" s="8" t="s">
        <v>92</v>
      </c>
      <c r="GT1" s="9" t="s">
        <v>106</v>
      </c>
      <c r="GU1" s="6" t="s">
        <v>68</v>
      </c>
      <c r="GV1" s="8" t="s">
        <v>69</v>
      </c>
      <c r="GW1" s="8" t="s">
        <v>70</v>
      </c>
      <c r="GX1" s="8" t="s">
        <v>71</v>
      </c>
      <c r="GY1" s="8" t="s">
        <v>92</v>
      </c>
      <c r="GZ1" s="9" t="s">
        <v>107</v>
      </c>
      <c r="HA1" s="6" t="s">
        <v>68</v>
      </c>
      <c r="HB1" s="8" t="s">
        <v>69</v>
      </c>
      <c r="HC1" s="8" t="s">
        <v>70</v>
      </c>
      <c r="HD1" s="8" t="s">
        <v>71</v>
      </c>
      <c r="HE1" s="8" t="s">
        <v>92</v>
      </c>
      <c r="HF1" s="10" t="s">
        <v>21</v>
      </c>
      <c r="HG1" s="9" t="s">
        <v>67</v>
      </c>
      <c r="HH1" s="6" t="s">
        <v>68</v>
      </c>
      <c r="HI1" s="8" t="s">
        <v>108</v>
      </c>
      <c r="HJ1" s="8" t="s">
        <v>109</v>
      </c>
      <c r="HK1" s="8" t="s">
        <v>110</v>
      </c>
      <c r="HL1" s="8" t="s">
        <v>111</v>
      </c>
      <c r="HM1" s="9" t="s">
        <v>73</v>
      </c>
      <c r="HN1" s="6" t="s">
        <v>68</v>
      </c>
      <c r="HO1" s="8" t="s">
        <v>108</v>
      </c>
      <c r="HP1" s="8" t="s">
        <v>109</v>
      </c>
      <c r="HQ1" s="8" t="s">
        <v>110</v>
      </c>
      <c r="HR1" s="8" t="s">
        <v>111</v>
      </c>
      <c r="HS1" s="9" t="s">
        <v>74</v>
      </c>
      <c r="HT1" s="6" t="s">
        <v>68</v>
      </c>
      <c r="HU1" s="8" t="s">
        <v>108</v>
      </c>
      <c r="HV1" s="8" t="s">
        <v>109</v>
      </c>
      <c r="HW1" s="8" t="s">
        <v>110</v>
      </c>
      <c r="HX1" s="8" t="s">
        <v>111</v>
      </c>
      <c r="HY1" s="9" t="s">
        <v>75</v>
      </c>
      <c r="HZ1" s="6" t="s">
        <v>68</v>
      </c>
      <c r="IA1" s="8" t="s">
        <v>108</v>
      </c>
      <c r="IB1" s="8" t="s">
        <v>109</v>
      </c>
      <c r="IC1" s="8" t="s">
        <v>110</v>
      </c>
      <c r="ID1" s="8" t="s">
        <v>111</v>
      </c>
      <c r="IE1" s="9" t="s">
        <v>76</v>
      </c>
      <c r="IF1" s="6" t="s">
        <v>68</v>
      </c>
      <c r="IG1" s="8" t="s">
        <v>108</v>
      </c>
      <c r="IH1" s="8" t="s">
        <v>109</v>
      </c>
      <c r="II1" s="8" t="s">
        <v>110</v>
      </c>
      <c r="IJ1" s="8" t="s">
        <v>111</v>
      </c>
      <c r="IK1" s="9" t="s">
        <v>77</v>
      </c>
      <c r="IL1" s="6" t="s">
        <v>68</v>
      </c>
      <c r="IM1" s="8" t="s">
        <v>108</v>
      </c>
      <c r="IN1" s="8" t="s">
        <v>109</v>
      </c>
      <c r="IO1" s="8" t="s">
        <v>110</v>
      </c>
      <c r="IP1" s="8" t="s">
        <v>111</v>
      </c>
      <c r="IQ1" s="9" t="s">
        <v>78</v>
      </c>
      <c r="IR1" s="6" t="s">
        <v>68</v>
      </c>
      <c r="IS1" s="8" t="s">
        <v>108</v>
      </c>
      <c r="IT1" s="8" t="s">
        <v>109</v>
      </c>
      <c r="IU1" s="8" t="s">
        <v>110</v>
      </c>
      <c r="IV1" s="8" t="s">
        <v>111</v>
      </c>
      <c r="IW1" s="9" t="s">
        <v>79</v>
      </c>
      <c r="IX1" s="6" t="s">
        <v>68</v>
      </c>
      <c r="IY1" s="8" t="s">
        <v>108</v>
      </c>
      <c r="IZ1" s="8" t="s">
        <v>109</v>
      </c>
      <c r="JA1" s="8" t="s">
        <v>110</v>
      </c>
      <c r="JB1" s="8" t="s">
        <v>111</v>
      </c>
      <c r="JC1" s="9" t="s">
        <v>80</v>
      </c>
      <c r="JD1" s="6" t="s">
        <v>68</v>
      </c>
      <c r="JE1" s="8" t="s">
        <v>108</v>
      </c>
      <c r="JF1" s="8" t="s">
        <v>109</v>
      </c>
      <c r="JG1" s="8" t="s">
        <v>110</v>
      </c>
      <c r="JH1" s="8" t="s">
        <v>111</v>
      </c>
      <c r="JI1" s="9" t="s">
        <v>81</v>
      </c>
      <c r="JJ1" s="6" t="s">
        <v>68</v>
      </c>
      <c r="JK1" s="8" t="s">
        <v>108</v>
      </c>
      <c r="JL1" s="8" t="s">
        <v>109</v>
      </c>
      <c r="JM1" s="8" t="s">
        <v>110</v>
      </c>
      <c r="JN1" s="8" t="s">
        <v>111</v>
      </c>
      <c r="JO1" s="9" t="s">
        <v>82</v>
      </c>
      <c r="JP1" s="6" t="s">
        <v>68</v>
      </c>
      <c r="JQ1" s="8" t="s">
        <v>108</v>
      </c>
      <c r="JR1" s="8" t="s">
        <v>109</v>
      </c>
      <c r="JS1" s="8" t="s">
        <v>110</v>
      </c>
      <c r="JT1" s="8" t="s">
        <v>111</v>
      </c>
      <c r="JU1" s="9" t="s">
        <v>83</v>
      </c>
      <c r="JV1" s="6" t="s">
        <v>68</v>
      </c>
      <c r="JW1" s="8" t="s">
        <v>108</v>
      </c>
      <c r="JX1" s="8" t="s">
        <v>109</v>
      </c>
      <c r="JY1" s="8" t="s">
        <v>110</v>
      </c>
      <c r="JZ1" s="8" t="s">
        <v>111</v>
      </c>
      <c r="KA1" s="9" t="s">
        <v>84</v>
      </c>
      <c r="KB1" s="6" t="s">
        <v>68</v>
      </c>
      <c r="KC1" s="8" t="s">
        <v>108</v>
      </c>
      <c r="KD1" s="8" t="s">
        <v>109</v>
      </c>
      <c r="KE1" s="8" t="s">
        <v>110</v>
      </c>
      <c r="KF1" s="8" t="s">
        <v>111</v>
      </c>
      <c r="KG1" s="9" t="s">
        <v>85</v>
      </c>
      <c r="KH1" s="6" t="s">
        <v>68</v>
      </c>
      <c r="KI1" s="8" t="s">
        <v>108</v>
      </c>
      <c r="KJ1" s="8" t="s">
        <v>109</v>
      </c>
      <c r="KK1" s="8" t="s">
        <v>110</v>
      </c>
      <c r="KL1" s="8" t="s">
        <v>111</v>
      </c>
      <c r="KM1" s="9" t="s">
        <v>86</v>
      </c>
      <c r="KN1" s="6" t="s">
        <v>68</v>
      </c>
      <c r="KO1" s="8" t="s">
        <v>108</v>
      </c>
      <c r="KP1" s="8" t="s">
        <v>109</v>
      </c>
      <c r="KQ1" s="8" t="s">
        <v>110</v>
      </c>
      <c r="KR1" s="8" t="s">
        <v>111</v>
      </c>
      <c r="KS1" s="9" t="s">
        <v>87</v>
      </c>
      <c r="KT1" s="6" t="s">
        <v>68</v>
      </c>
      <c r="KU1" s="8" t="s">
        <v>108</v>
      </c>
      <c r="KV1" s="8" t="s">
        <v>109</v>
      </c>
      <c r="KW1" s="8" t="s">
        <v>110</v>
      </c>
      <c r="KX1" s="8" t="s">
        <v>111</v>
      </c>
      <c r="KY1" s="9" t="s">
        <v>88</v>
      </c>
      <c r="KZ1" s="6" t="s">
        <v>68</v>
      </c>
      <c r="LA1" s="8" t="s">
        <v>108</v>
      </c>
      <c r="LB1" s="8" t="s">
        <v>109</v>
      </c>
      <c r="LC1" s="8" t="s">
        <v>110</v>
      </c>
      <c r="LD1" s="8" t="s">
        <v>111</v>
      </c>
      <c r="LE1" s="9" t="s">
        <v>89</v>
      </c>
      <c r="LF1" s="6" t="s">
        <v>68</v>
      </c>
      <c r="LG1" s="8" t="s">
        <v>108</v>
      </c>
      <c r="LH1" s="8" t="s">
        <v>109</v>
      </c>
      <c r="LI1" s="8" t="s">
        <v>110</v>
      </c>
      <c r="LJ1" s="8" t="s">
        <v>111</v>
      </c>
      <c r="LK1" s="9" t="s">
        <v>90</v>
      </c>
      <c r="LL1" s="6" t="s">
        <v>68</v>
      </c>
      <c r="LM1" s="8" t="s">
        <v>108</v>
      </c>
      <c r="LN1" s="8" t="s">
        <v>109</v>
      </c>
      <c r="LO1" s="8" t="s">
        <v>110</v>
      </c>
      <c r="LP1" s="8" t="s">
        <v>111</v>
      </c>
      <c r="LQ1" s="9" t="s">
        <v>91</v>
      </c>
      <c r="LR1" s="6" t="s">
        <v>68</v>
      </c>
      <c r="LS1" s="8" t="s">
        <v>108</v>
      </c>
      <c r="LT1" s="8" t="s">
        <v>109</v>
      </c>
      <c r="LU1" s="8" t="s">
        <v>110</v>
      </c>
      <c r="LV1" s="8" t="s">
        <v>111</v>
      </c>
      <c r="LW1" s="9" t="s">
        <v>93</v>
      </c>
      <c r="LX1" s="6" t="s">
        <v>68</v>
      </c>
      <c r="LY1" s="8" t="s">
        <v>108</v>
      </c>
      <c r="LZ1" s="8" t="s">
        <v>109</v>
      </c>
      <c r="MA1" s="8" t="s">
        <v>110</v>
      </c>
      <c r="MB1" s="8" t="s">
        <v>111</v>
      </c>
      <c r="MC1" s="9" t="s">
        <v>94</v>
      </c>
      <c r="MD1" s="6" t="s">
        <v>68</v>
      </c>
      <c r="ME1" s="8" t="s">
        <v>108</v>
      </c>
      <c r="MF1" s="8" t="s">
        <v>109</v>
      </c>
      <c r="MG1" s="8" t="s">
        <v>110</v>
      </c>
      <c r="MH1" s="8" t="s">
        <v>111</v>
      </c>
      <c r="MI1" s="9" t="s">
        <v>95</v>
      </c>
      <c r="MJ1" s="6" t="s">
        <v>68</v>
      </c>
      <c r="MK1" s="8" t="s">
        <v>108</v>
      </c>
      <c r="ML1" s="8" t="s">
        <v>109</v>
      </c>
      <c r="MM1" s="8" t="s">
        <v>110</v>
      </c>
      <c r="MN1" s="8" t="s">
        <v>111</v>
      </c>
      <c r="MO1" s="9" t="s">
        <v>96</v>
      </c>
      <c r="MP1" s="6" t="s">
        <v>68</v>
      </c>
      <c r="MQ1" s="8" t="s">
        <v>108</v>
      </c>
      <c r="MR1" s="8" t="s">
        <v>109</v>
      </c>
      <c r="MS1" s="8" t="s">
        <v>110</v>
      </c>
      <c r="MT1" s="8" t="s">
        <v>111</v>
      </c>
      <c r="MU1" s="9" t="s">
        <v>97</v>
      </c>
      <c r="MV1" s="6" t="s">
        <v>68</v>
      </c>
      <c r="MW1" s="8" t="s">
        <v>108</v>
      </c>
      <c r="MX1" s="8" t="s">
        <v>109</v>
      </c>
      <c r="MY1" s="8" t="s">
        <v>110</v>
      </c>
      <c r="MZ1" s="8" t="s">
        <v>111</v>
      </c>
      <c r="NA1" s="9" t="s">
        <v>98</v>
      </c>
      <c r="NB1" s="6" t="s">
        <v>68</v>
      </c>
      <c r="NC1" s="8" t="s">
        <v>108</v>
      </c>
      <c r="ND1" s="8" t="s">
        <v>109</v>
      </c>
      <c r="NE1" s="8" t="s">
        <v>110</v>
      </c>
      <c r="NF1" s="8" t="s">
        <v>111</v>
      </c>
      <c r="NG1" s="9" t="s">
        <v>99</v>
      </c>
      <c r="NH1" s="6" t="s">
        <v>68</v>
      </c>
      <c r="NI1" s="8" t="s">
        <v>108</v>
      </c>
      <c r="NJ1" s="8" t="s">
        <v>109</v>
      </c>
      <c r="NK1" s="8" t="s">
        <v>110</v>
      </c>
      <c r="NL1" s="8" t="s">
        <v>111</v>
      </c>
      <c r="NM1" s="9" t="s">
        <v>100</v>
      </c>
      <c r="NN1" s="6" t="s">
        <v>68</v>
      </c>
      <c r="NO1" s="8" t="s">
        <v>108</v>
      </c>
      <c r="NP1" s="8" t="s">
        <v>109</v>
      </c>
      <c r="NQ1" s="8" t="s">
        <v>110</v>
      </c>
      <c r="NR1" s="8" t="s">
        <v>111</v>
      </c>
      <c r="NS1" s="9" t="s">
        <v>101</v>
      </c>
      <c r="NT1" s="6" t="s">
        <v>68</v>
      </c>
      <c r="NU1" s="8" t="s">
        <v>108</v>
      </c>
      <c r="NV1" s="8" t="s">
        <v>109</v>
      </c>
      <c r="NW1" s="8" t="s">
        <v>110</v>
      </c>
      <c r="NX1" s="8" t="s">
        <v>111</v>
      </c>
      <c r="NY1" s="9" t="s">
        <v>102</v>
      </c>
      <c r="NZ1" s="6" t="s">
        <v>68</v>
      </c>
      <c r="OA1" s="8" t="s">
        <v>108</v>
      </c>
      <c r="OB1" s="8" t="s">
        <v>109</v>
      </c>
      <c r="OC1" s="8" t="s">
        <v>110</v>
      </c>
      <c r="OD1" s="8" t="s">
        <v>111</v>
      </c>
      <c r="OE1" s="9" t="s">
        <v>103</v>
      </c>
      <c r="OF1" s="6" t="s">
        <v>68</v>
      </c>
      <c r="OG1" s="8" t="s">
        <v>108</v>
      </c>
      <c r="OH1" s="8" t="s">
        <v>109</v>
      </c>
      <c r="OI1" s="8" t="s">
        <v>110</v>
      </c>
      <c r="OJ1" s="8" t="s">
        <v>111</v>
      </c>
      <c r="OK1" s="9" t="s">
        <v>104</v>
      </c>
      <c r="OL1" s="6" t="s">
        <v>68</v>
      </c>
      <c r="OM1" s="8" t="s">
        <v>108</v>
      </c>
      <c r="ON1" s="8" t="s">
        <v>109</v>
      </c>
      <c r="OO1" s="8" t="s">
        <v>110</v>
      </c>
      <c r="OP1" s="8" t="s">
        <v>111</v>
      </c>
      <c r="OQ1" s="9" t="s">
        <v>105</v>
      </c>
      <c r="OR1" s="6" t="s">
        <v>68</v>
      </c>
      <c r="OS1" s="8" t="s">
        <v>108</v>
      </c>
      <c r="OT1" s="8" t="s">
        <v>109</v>
      </c>
      <c r="OU1" s="8" t="s">
        <v>110</v>
      </c>
      <c r="OV1" s="8" t="s">
        <v>111</v>
      </c>
      <c r="OW1" s="9" t="s">
        <v>106</v>
      </c>
      <c r="OX1" s="6" t="s">
        <v>68</v>
      </c>
      <c r="OY1" s="8" t="s">
        <v>108</v>
      </c>
      <c r="OZ1" s="8" t="s">
        <v>109</v>
      </c>
      <c r="PA1" s="8" t="s">
        <v>110</v>
      </c>
      <c r="PB1" s="8" t="s">
        <v>111</v>
      </c>
      <c r="PC1" s="9" t="s">
        <v>107</v>
      </c>
      <c r="PD1" s="6" t="s">
        <v>68</v>
      </c>
      <c r="PE1" s="8" t="s">
        <v>108</v>
      </c>
      <c r="PF1" s="8" t="s">
        <v>109</v>
      </c>
      <c r="PG1" s="8" t="s">
        <v>110</v>
      </c>
      <c r="PH1" s="8" t="s">
        <v>111</v>
      </c>
    </row>
    <row r="2" spans="1:424" ht="52.8">
      <c r="A2" s="111">
        <f>【施設単位】実績!$E3</f>
        <v>0</v>
      </c>
      <c r="B2" s="111">
        <f>【施設単位】実績!$E4</f>
        <v>0</v>
      </c>
      <c r="C2" s="12"/>
      <c r="D2" s="7" t="e">
        <f>【施設単位】実績!#REF!</f>
        <v>#REF!</v>
      </c>
      <c r="E2" s="7" t="str">
        <f>【施設単位】実績!$B9</f>
        <v>①対象人数
（常勤換算数）</v>
      </c>
      <c r="F2" s="7">
        <f>【施設単位】実績!$B10</f>
        <v>0</v>
      </c>
      <c r="G2" s="7" t="e">
        <f>【施設単位】実績!#REF!</f>
        <v>#REF!</v>
      </c>
      <c r="H2" s="7">
        <f>【施設単位】実績!$B13</f>
        <v>0</v>
      </c>
      <c r="I2" s="7">
        <f>【施設単位】実績!$B14</f>
        <v>0</v>
      </c>
      <c r="J2" s="7" t="e">
        <f>【施設単位】実績!#REF!</f>
        <v>#REF!</v>
      </c>
      <c r="K2" s="7" t="str">
        <f>【施設単位】実績!$B16</f>
        <v>①対象人数
（常勤換算数）</v>
      </c>
      <c r="L2" s="7" t="e">
        <f>【施設単位】実績!#REF!</f>
        <v>#REF!</v>
      </c>
      <c r="M2" s="7" t="e">
        <f>【施設単位】実績!#REF!</f>
        <v>#REF!</v>
      </c>
      <c r="N2" s="7" t="e">
        <f>【施設単位】実績!#REF!</f>
        <v>#REF!</v>
      </c>
      <c r="O2" s="7" t="e">
        <f>【施設単位】実績!#REF!</f>
        <v>#REF!</v>
      </c>
      <c r="P2" s="7" t="e">
        <f>【施設単位】実績!#REF!</f>
        <v>#REF!</v>
      </c>
      <c r="Q2" s="7" t="e">
        <f>【施設単位】実績!#REF!</f>
        <v>#REF!</v>
      </c>
      <c r="R2" s="7" t="e">
        <f>【施設単位】実績!#REF!</f>
        <v>#REF!</v>
      </c>
      <c r="S2" s="7" t="e">
        <f>【施設単位】実績!#REF!</f>
        <v>#REF!</v>
      </c>
      <c r="T2" s="7" t="e">
        <f>【施設単位】実績!#REF!</f>
        <v>#REF!</v>
      </c>
      <c r="U2" s="7" t="e">
        <f>【施設単位】実績!#REF!</f>
        <v>#REF!</v>
      </c>
      <c r="V2" s="7" t="e">
        <f>【施設単位】実績!#REF!</f>
        <v>#REF!</v>
      </c>
      <c r="W2" s="7" t="e">
        <f>【施設単位】実績!#REF!</f>
        <v>#REF!</v>
      </c>
      <c r="X2" s="7" t="e">
        <f>【施設単位】実績!#REF!</f>
        <v>#REF!</v>
      </c>
      <c r="Y2" s="7" t="e">
        <f>【施設単位】実績!#REF!</f>
        <v>#REF!</v>
      </c>
      <c r="Z2" s="7" t="e">
        <f>【施設単位】実績!#REF!</f>
        <v>#REF!</v>
      </c>
      <c r="AA2" s="7" t="e">
        <f>【施設単位】実績!#REF!</f>
        <v>#REF!</v>
      </c>
      <c r="AB2" s="7" t="e">
        <f>【施設単位】実績!#REF!</f>
        <v>#REF!</v>
      </c>
      <c r="AC2" s="7" t="e">
        <f>【施設単位】実績!#REF!</f>
        <v>#REF!</v>
      </c>
      <c r="AD2" s="7" t="e">
        <f>【施設単位】実績!#REF!</f>
        <v>#REF!</v>
      </c>
      <c r="AE2" s="7" t="e">
        <f>【施設単位】実績!#REF!</f>
        <v>#REF!</v>
      </c>
      <c r="AF2" s="7" t="e">
        <f>【施設単位】実績!#REF!</f>
        <v>#REF!</v>
      </c>
      <c r="AG2" s="7" t="e">
        <f>【施設単位】実績!#REF!</f>
        <v>#REF!</v>
      </c>
      <c r="AH2" s="7" t="e">
        <f>【施設単位】実績!#REF!</f>
        <v>#REF!</v>
      </c>
      <c r="AI2" s="7" t="e">
        <f>【施設単位】実績!#REF!</f>
        <v>#REF!</v>
      </c>
      <c r="AJ2" s="7" t="e">
        <f>【施設単位】実績!#REF!</f>
        <v>#REF!</v>
      </c>
      <c r="AK2" s="7" t="e">
        <f>【施設単位】実績!#REF!</f>
        <v>#REF!</v>
      </c>
      <c r="AL2" s="7" t="e">
        <f>【施設単位】実績!#REF!</f>
        <v>#REF!</v>
      </c>
      <c r="AM2" s="7" t="e">
        <f>【施設単位】実績!#REF!</f>
        <v>#REF!</v>
      </c>
      <c r="AN2" s="7" t="e">
        <f>【施設単位】実績!#REF!</f>
        <v>#REF!</v>
      </c>
      <c r="AO2" s="7" t="e">
        <f>【施設単位】実績!#REF!</f>
        <v>#REF!</v>
      </c>
      <c r="AP2" s="7" t="e">
        <f>【施設単位】実績!#REF!</f>
        <v>#REF!</v>
      </c>
      <c r="AQ2" s="7" t="e">
        <f>【施設単位】実績!#REF!</f>
        <v>#REF!</v>
      </c>
      <c r="AR2" s="7" t="e">
        <f>【施設単位】実績!#REF!</f>
        <v>#REF!</v>
      </c>
      <c r="AS2" s="7" t="e">
        <f>【施設単位】実績!#REF!</f>
        <v>#REF!</v>
      </c>
      <c r="AT2" s="7" t="e">
        <f>【施設単位】実績!#REF!</f>
        <v>#REF!</v>
      </c>
      <c r="AU2" s="7" t="e">
        <f>【施設単位】実績!#REF!</f>
        <v>#REF!</v>
      </c>
      <c r="AV2" s="7" t="e">
        <f>【施設単位】実績!#REF!</f>
        <v>#REF!</v>
      </c>
      <c r="AW2" s="7" t="e">
        <f>【施設単位】実績!#REF!</f>
        <v>#REF!</v>
      </c>
      <c r="AX2" s="7" t="e">
        <f>【施設単位】実績!#REF!</f>
        <v>#REF!</v>
      </c>
      <c r="AY2" s="7" t="e">
        <f>【施設単位】実績!#REF!</f>
        <v>#REF!</v>
      </c>
      <c r="AZ2" s="7" t="e">
        <f>【施設単位】実績!#REF!</f>
        <v>#REF!</v>
      </c>
      <c r="BA2" s="7" t="e">
        <f>【施設単位】実績!#REF!</f>
        <v>#REF!</v>
      </c>
      <c r="BB2" s="7" t="e">
        <f>【施設単位】実績!#REF!</f>
        <v>#REF!</v>
      </c>
      <c r="BC2" s="7" t="e">
        <f>【施設単位】実績!#REF!</f>
        <v>#REF!</v>
      </c>
      <c r="BD2" s="7" t="e">
        <f>【施設単位】実績!#REF!</f>
        <v>#REF!</v>
      </c>
      <c r="BE2" s="7" t="e">
        <f>【施設単位】実績!#REF!</f>
        <v>#REF!</v>
      </c>
      <c r="BF2" s="7" t="e">
        <f>【施設単位】実績!#REF!</f>
        <v>#REF!</v>
      </c>
      <c r="BG2" s="7" t="e">
        <f>【施設単位】実績!#REF!</f>
        <v>#REF!</v>
      </c>
      <c r="BH2" s="7" t="e">
        <f>【施設単位】実績!#REF!</f>
        <v>#REF!</v>
      </c>
      <c r="BI2" s="7" t="e">
        <f>【施設単位】実績!#REF!</f>
        <v>#REF!</v>
      </c>
      <c r="BJ2" s="7" t="e">
        <f>【施設単位】実績!#REF!</f>
        <v>#REF!</v>
      </c>
      <c r="BK2" s="7" t="e">
        <f>【施設単位】実績!#REF!</f>
        <v>#REF!</v>
      </c>
      <c r="BL2" s="7" t="e">
        <f>【施設単位】実績!#REF!</f>
        <v>#REF!</v>
      </c>
      <c r="BM2" s="7" t="e">
        <f>【施設単位】実績!#REF!</f>
        <v>#REF!</v>
      </c>
      <c r="BN2" s="7" t="e">
        <f>【施設単位】実績!#REF!</f>
        <v>#REF!</v>
      </c>
      <c r="BO2" s="7" t="e">
        <f>【施設単位】実績!#REF!</f>
        <v>#REF!</v>
      </c>
      <c r="BP2" s="7" t="e">
        <f>【施設単位】実績!#REF!</f>
        <v>#REF!</v>
      </c>
      <c r="BQ2" s="7" t="e">
        <f>【施設単位】実績!#REF!</f>
        <v>#REF!</v>
      </c>
      <c r="BR2" s="7" t="e">
        <f>【施設単位】実績!#REF!</f>
        <v>#REF!</v>
      </c>
      <c r="BS2" s="7" t="e">
        <f>【施設単位】実績!#REF!</f>
        <v>#REF!</v>
      </c>
      <c r="BT2" s="7" t="e">
        <f>【施設単位】実績!#REF!</f>
        <v>#REF!</v>
      </c>
      <c r="BU2" s="7" t="e">
        <f>【施設単位】実績!#REF!</f>
        <v>#REF!</v>
      </c>
      <c r="BV2" s="7" t="e">
        <f>【施設単位】実績!#REF!</f>
        <v>#REF!</v>
      </c>
      <c r="BW2" s="7" t="e">
        <f>【施設単位】実績!#REF!</f>
        <v>#REF!</v>
      </c>
      <c r="BX2" s="7" t="e">
        <f>【施設単位】実績!#REF!</f>
        <v>#REF!</v>
      </c>
      <c r="BY2" s="7" t="e">
        <f>【施設単位】実績!#REF!</f>
        <v>#REF!</v>
      </c>
      <c r="BZ2" s="7" t="e">
        <f>【施設単位】実績!#REF!</f>
        <v>#REF!</v>
      </c>
      <c r="CA2" s="7" t="e">
        <f>【施設単位】実績!#REF!</f>
        <v>#REF!</v>
      </c>
      <c r="CB2" s="7" t="e">
        <f>【施設単位】実績!#REF!</f>
        <v>#REF!</v>
      </c>
      <c r="CC2" s="7" t="e">
        <f>【施設単位】実績!#REF!</f>
        <v>#REF!</v>
      </c>
      <c r="CD2" s="7" t="e">
        <f>【施設単位】実績!#REF!</f>
        <v>#REF!</v>
      </c>
      <c r="CE2" s="7" t="e">
        <f>【施設単位】実績!#REF!</f>
        <v>#REF!</v>
      </c>
      <c r="CF2" s="7" t="e">
        <f>【施設単位】実績!#REF!</f>
        <v>#REF!</v>
      </c>
      <c r="CG2" s="7" t="e">
        <f>【施設単位】実績!#REF!</f>
        <v>#REF!</v>
      </c>
      <c r="CH2" s="7" t="e">
        <f>【施設単位】実績!#REF!</f>
        <v>#REF!</v>
      </c>
      <c r="CI2" s="7" t="e">
        <f>【施設単位】実績!#REF!</f>
        <v>#REF!</v>
      </c>
      <c r="CJ2" s="7" t="e">
        <f>【施設単位】実績!#REF!</f>
        <v>#REF!</v>
      </c>
      <c r="CK2" s="7" t="e">
        <f>【施設単位】実績!#REF!</f>
        <v>#REF!</v>
      </c>
      <c r="CL2" s="7" t="e">
        <f>【施設単位】実績!#REF!</f>
        <v>#REF!</v>
      </c>
      <c r="CM2" s="7" t="e">
        <f>【施設単位】実績!#REF!</f>
        <v>#REF!</v>
      </c>
      <c r="CN2" s="7" t="e">
        <f>【施設単位】実績!#REF!</f>
        <v>#REF!</v>
      </c>
      <c r="CO2" s="7" t="e">
        <f>【施設単位】実績!#REF!</f>
        <v>#REF!</v>
      </c>
      <c r="CP2" s="7" t="e">
        <f>【施設単位】実績!#REF!</f>
        <v>#REF!</v>
      </c>
      <c r="CQ2" s="7" t="e">
        <f>【施設単位】実績!#REF!</f>
        <v>#REF!</v>
      </c>
      <c r="CR2" s="7" t="e">
        <f>【施設単位】実績!#REF!</f>
        <v>#REF!</v>
      </c>
      <c r="CS2" s="7" t="e">
        <f>【施設単位】実績!#REF!</f>
        <v>#REF!</v>
      </c>
      <c r="CT2" s="7" t="e">
        <f>【施設単位】実績!#REF!</f>
        <v>#REF!</v>
      </c>
      <c r="CU2" s="7" t="e">
        <f>【施設単位】実績!#REF!</f>
        <v>#REF!</v>
      </c>
      <c r="CV2" s="7" t="e">
        <f>【施設単位】実績!#REF!</f>
        <v>#REF!</v>
      </c>
      <c r="CW2" s="7" t="e">
        <f>【施設単位】実績!#REF!</f>
        <v>#REF!</v>
      </c>
      <c r="CX2" s="7" t="e">
        <f>【施設単位】実績!#REF!</f>
        <v>#REF!</v>
      </c>
      <c r="CY2" s="7" t="e">
        <f>【施設単位】実績!#REF!</f>
        <v>#REF!</v>
      </c>
      <c r="CZ2" s="7" t="e">
        <f>【施設単位】実績!#REF!</f>
        <v>#REF!</v>
      </c>
      <c r="DA2" s="7" t="e">
        <f>【施設単位】実績!#REF!</f>
        <v>#REF!</v>
      </c>
      <c r="DB2" s="7" t="e">
        <f>【施設単位】実績!#REF!</f>
        <v>#REF!</v>
      </c>
      <c r="DC2" s="7" t="e">
        <f>【施設単位】実績!#REF!</f>
        <v>#REF!</v>
      </c>
      <c r="DD2" s="7" t="e">
        <f>【施設単位】実績!#REF!</f>
        <v>#REF!</v>
      </c>
      <c r="DE2" s="7" t="e">
        <f>【施設単位】実績!#REF!</f>
        <v>#REF!</v>
      </c>
      <c r="DF2" s="7" t="e">
        <f>【施設単位】実績!#REF!</f>
        <v>#REF!</v>
      </c>
      <c r="DG2" s="7" t="e">
        <f>【施設単位】実績!#REF!</f>
        <v>#REF!</v>
      </c>
      <c r="DH2" s="7" t="e">
        <f>【施設単位】実績!#REF!</f>
        <v>#REF!</v>
      </c>
      <c r="DI2" s="7" t="e">
        <f>【施設単位】実績!#REF!</f>
        <v>#REF!</v>
      </c>
      <c r="DJ2" s="7" t="e">
        <f>【施設単位】実績!#REF!</f>
        <v>#REF!</v>
      </c>
      <c r="DK2" s="7" t="e">
        <f>【施設単位】実績!#REF!</f>
        <v>#REF!</v>
      </c>
      <c r="DL2" s="7" t="e">
        <f>【施設単位】実績!#REF!</f>
        <v>#REF!</v>
      </c>
      <c r="DM2" s="7" t="e">
        <f>【施設単位】実績!#REF!</f>
        <v>#REF!</v>
      </c>
      <c r="DN2" s="7" t="e">
        <f>【施設単位】実績!#REF!</f>
        <v>#REF!</v>
      </c>
      <c r="DO2" s="7" t="e">
        <f>【施設単位】実績!#REF!</f>
        <v>#REF!</v>
      </c>
      <c r="DP2" s="7" t="e">
        <f>【施設単位】実績!#REF!</f>
        <v>#REF!</v>
      </c>
      <c r="DQ2" s="7" t="e">
        <f>【施設単位】実績!#REF!</f>
        <v>#REF!</v>
      </c>
      <c r="DR2" s="7" t="e">
        <f>【施設単位】実績!#REF!</f>
        <v>#REF!</v>
      </c>
      <c r="DS2" s="7" t="e">
        <f>【施設単位】実績!#REF!</f>
        <v>#REF!</v>
      </c>
      <c r="DT2" s="7" t="e">
        <f>【施設単位】実績!#REF!</f>
        <v>#REF!</v>
      </c>
      <c r="DU2" s="7" t="e">
        <f>【施設単位】実績!#REF!</f>
        <v>#REF!</v>
      </c>
      <c r="DV2" s="7" t="e">
        <f>【施設単位】実績!#REF!</f>
        <v>#REF!</v>
      </c>
      <c r="DW2" s="7" t="e">
        <f>【施設単位】実績!#REF!</f>
        <v>#REF!</v>
      </c>
      <c r="DX2" s="7" t="e">
        <f>【施設単位】実績!#REF!</f>
        <v>#REF!</v>
      </c>
      <c r="DY2" s="7" t="e">
        <f>【施設単位】実績!#REF!</f>
        <v>#REF!</v>
      </c>
      <c r="DZ2" s="7" t="e">
        <f>【施設単位】実績!#REF!</f>
        <v>#REF!</v>
      </c>
      <c r="EA2" s="7" t="e">
        <f>【施設単位】実績!#REF!</f>
        <v>#REF!</v>
      </c>
      <c r="EB2" s="7" t="e">
        <f>【施設単位】実績!#REF!</f>
        <v>#REF!</v>
      </c>
      <c r="EC2" s="7" t="e">
        <f>【施設単位】実績!#REF!</f>
        <v>#REF!</v>
      </c>
      <c r="ED2" s="7" t="e">
        <f>【施設単位】実績!#REF!</f>
        <v>#REF!</v>
      </c>
      <c r="EE2" s="7" t="e">
        <f>【施設単位】実績!#REF!</f>
        <v>#REF!</v>
      </c>
      <c r="EF2" s="7" t="e">
        <f>【施設単位】実績!#REF!</f>
        <v>#REF!</v>
      </c>
      <c r="EG2" s="7" t="e">
        <f>【施設単位】実績!#REF!</f>
        <v>#REF!</v>
      </c>
      <c r="EH2" s="7" t="e">
        <f>【施設単位】実績!#REF!</f>
        <v>#REF!</v>
      </c>
      <c r="EI2" s="7" t="e">
        <f>【施設単位】実績!#REF!</f>
        <v>#REF!</v>
      </c>
      <c r="EJ2" s="7" t="e">
        <f>【施設単位】実績!#REF!</f>
        <v>#REF!</v>
      </c>
      <c r="EK2" s="7" t="e">
        <f>【施設単位】実績!#REF!</f>
        <v>#REF!</v>
      </c>
      <c r="EL2" s="7" t="e">
        <f>【施設単位】実績!#REF!</f>
        <v>#REF!</v>
      </c>
      <c r="EM2" s="7" t="e">
        <f>【施設単位】実績!#REF!</f>
        <v>#REF!</v>
      </c>
      <c r="EN2" s="7" t="e">
        <f>【施設単位】実績!#REF!</f>
        <v>#REF!</v>
      </c>
      <c r="EO2" s="7" t="e">
        <f>【施設単位】実績!#REF!</f>
        <v>#REF!</v>
      </c>
      <c r="EP2" s="7" t="e">
        <f>【施設単位】実績!#REF!</f>
        <v>#REF!</v>
      </c>
      <c r="EQ2" s="7" t="e">
        <f>【施設単位】実績!#REF!</f>
        <v>#REF!</v>
      </c>
      <c r="ER2" s="7" t="e">
        <f>【施設単位】実績!#REF!</f>
        <v>#REF!</v>
      </c>
      <c r="ES2" s="7" t="e">
        <f>【施設単位】実績!#REF!</f>
        <v>#REF!</v>
      </c>
      <c r="ET2" s="7" t="e">
        <f>【施設単位】実績!#REF!</f>
        <v>#REF!</v>
      </c>
      <c r="EU2" s="7" t="e">
        <f>【施設単位】実績!#REF!</f>
        <v>#REF!</v>
      </c>
      <c r="EV2" s="7" t="e">
        <f>【施設単位】実績!#REF!</f>
        <v>#REF!</v>
      </c>
      <c r="EW2" s="7" t="e">
        <f>【施設単位】実績!#REF!</f>
        <v>#REF!</v>
      </c>
      <c r="EX2" s="7" t="e">
        <f>【施設単位】実績!#REF!</f>
        <v>#REF!</v>
      </c>
      <c r="EY2" s="7" t="e">
        <f>【施設単位】実績!#REF!</f>
        <v>#REF!</v>
      </c>
      <c r="EZ2" s="7" t="e">
        <f>【施設単位】実績!#REF!</f>
        <v>#REF!</v>
      </c>
      <c r="FA2" s="7" t="e">
        <f>【施設単位】実績!#REF!</f>
        <v>#REF!</v>
      </c>
      <c r="FB2" s="7" t="e">
        <f>【施設単位】実績!#REF!</f>
        <v>#REF!</v>
      </c>
      <c r="FC2" s="7" t="e">
        <f>【施設単位】実績!#REF!</f>
        <v>#REF!</v>
      </c>
      <c r="FD2" s="7" t="e">
        <f>【施設単位】実績!#REF!</f>
        <v>#REF!</v>
      </c>
      <c r="FE2" s="7" t="e">
        <f>【施設単位】実績!#REF!</f>
        <v>#REF!</v>
      </c>
      <c r="FF2" s="7" t="e">
        <f>【施設単位】実績!#REF!</f>
        <v>#REF!</v>
      </c>
      <c r="FG2" s="7" t="e">
        <f>【施設単位】実績!#REF!</f>
        <v>#REF!</v>
      </c>
      <c r="FH2" s="7" t="e">
        <f>【施設単位】実績!#REF!</f>
        <v>#REF!</v>
      </c>
      <c r="FI2" s="7" t="e">
        <f>【施設単位】実績!#REF!</f>
        <v>#REF!</v>
      </c>
      <c r="FJ2" s="7" t="e">
        <f>【施設単位】実績!#REF!</f>
        <v>#REF!</v>
      </c>
      <c r="FK2" s="7" t="e">
        <f>【施設単位】実績!#REF!</f>
        <v>#REF!</v>
      </c>
      <c r="FL2" s="7" t="e">
        <f>【施設単位】実績!#REF!</f>
        <v>#REF!</v>
      </c>
      <c r="FM2" s="7" t="e">
        <f>【施設単位】実績!#REF!</f>
        <v>#REF!</v>
      </c>
      <c r="FN2" s="7" t="e">
        <f>【施設単位】実績!#REF!</f>
        <v>#REF!</v>
      </c>
      <c r="FO2" s="7" t="e">
        <f>【施設単位】実績!#REF!</f>
        <v>#REF!</v>
      </c>
      <c r="FP2" s="7" t="e">
        <f>【施設単位】実績!#REF!</f>
        <v>#REF!</v>
      </c>
      <c r="FQ2" s="7" t="e">
        <f>【施設単位】実績!#REF!</f>
        <v>#REF!</v>
      </c>
      <c r="FR2" s="7" t="e">
        <f>【施設単位】実績!#REF!</f>
        <v>#REF!</v>
      </c>
      <c r="FS2" s="7" t="e">
        <f>【施設単位】実績!#REF!</f>
        <v>#REF!</v>
      </c>
      <c r="FT2" s="7" t="e">
        <f>【施設単位】実績!#REF!</f>
        <v>#REF!</v>
      </c>
      <c r="FU2" s="7" t="e">
        <f>【施設単位】実績!#REF!</f>
        <v>#REF!</v>
      </c>
      <c r="FV2" s="7" t="e">
        <f>【施設単位】実績!#REF!</f>
        <v>#REF!</v>
      </c>
      <c r="FW2" s="7" t="e">
        <f>【施設単位】実績!#REF!</f>
        <v>#REF!</v>
      </c>
      <c r="FX2" s="7" t="e">
        <f>【施設単位】実績!#REF!</f>
        <v>#REF!</v>
      </c>
      <c r="FY2" s="7" t="e">
        <f>【施設単位】実績!#REF!</f>
        <v>#REF!</v>
      </c>
      <c r="FZ2" s="7" t="e">
        <f>【施設単位】実績!#REF!</f>
        <v>#REF!</v>
      </c>
      <c r="GA2" s="7" t="e">
        <f>【施設単位】実績!#REF!</f>
        <v>#REF!</v>
      </c>
      <c r="GB2" s="7" t="e">
        <f>【施設単位】実績!#REF!</f>
        <v>#REF!</v>
      </c>
      <c r="GC2" s="7" t="e">
        <f>【施設単位】実績!#REF!</f>
        <v>#REF!</v>
      </c>
      <c r="GD2" s="7" t="e">
        <f>【施設単位】実績!#REF!</f>
        <v>#REF!</v>
      </c>
      <c r="GE2" s="7" t="e">
        <f>【施設単位】実績!#REF!</f>
        <v>#REF!</v>
      </c>
      <c r="GF2" s="7" t="e">
        <f>【施設単位】実績!#REF!</f>
        <v>#REF!</v>
      </c>
      <c r="GG2" s="7" t="e">
        <f>【施設単位】実績!#REF!</f>
        <v>#REF!</v>
      </c>
      <c r="GH2" s="7" t="e">
        <f>【施設単位】実績!#REF!</f>
        <v>#REF!</v>
      </c>
      <c r="GI2" s="7" t="e">
        <f>【施設単位】実績!#REF!</f>
        <v>#REF!</v>
      </c>
      <c r="GJ2" s="7" t="e">
        <f>【施設単位】実績!#REF!</f>
        <v>#REF!</v>
      </c>
      <c r="GK2" s="7" t="e">
        <f>【施設単位】実績!#REF!</f>
        <v>#REF!</v>
      </c>
      <c r="GL2" s="7" t="e">
        <f>【施設単位】実績!#REF!</f>
        <v>#REF!</v>
      </c>
      <c r="GM2" s="7" t="e">
        <f>【施設単位】実績!#REF!</f>
        <v>#REF!</v>
      </c>
      <c r="GN2" s="7" t="e">
        <f>【施設単位】実績!#REF!</f>
        <v>#REF!</v>
      </c>
      <c r="GO2" s="7" t="e">
        <f>【施設単位】実績!#REF!</f>
        <v>#REF!</v>
      </c>
      <c r="GP2" s="7" t="e">
        <f>【施設単位】実績!#REF!</f>
        <v>#REF!</v>
      </c>
      <c r="GQ2" s="7" t="e">
        <f>【施設単位】実績!#REF!</f>
        <v>#REF!</v>
      </c>
      <c r="GR2" s="7" t="e">
        <f>【施設単位】実績!#REF!</f>
        <v>#REF!</v>
      </c>
      <c r="GS2" s="7" t="e">
        <f>【施設単位】実績!#REF!</f>
        <v>#REF!</v>
      </c>
      <c r="GT2" s="7" t="e">
        <f>【施設単位】実績!#REF!</f>
        <v>#REF!</v>
      </c>
      <c r="GU2" s="7" t="e">
        <f>【施設単位】実績!#REF!</f>
        <v>#REF!</v>
      </c>
      <c r="GV2" s="7" t="e">
        <f>【施設単位】実績!#REF!</f>
        <v>#REF!</v>
      </c>
      <c r="GW2" s="7" t="e">
        <f>【施設単位】実績!#REF!</f>
        <v>#REF!</v>
      </c>
      <c r="GX2" s="7" t="e">
        <f>【施設単位】実績!#REF!</f>
        <v>#REF!</v>
      </c>
      <c r="GY2" s="7" t="e">
        <f>【施設単位】実績!#REF!</f>
        <v>#REF!</v>
      </c>
      <c r="GZ2" s="7" t="e">
        <f>【施設単位】実績!#REF!</f>
        <v>#REF!</v>
      </c>
      <c r="HA2" s="7" t="e">
        <f>【施設単位】実績!#REF!</f>
        <v>#REF!</v>
      </c>
      <c r="HB2" s="7" t="e">
        <f>【施設単位】実績!#REF!</f>
        <v>#REF!</v>
      </c>
      <c r="HC2" s="7" t="e">
        <f>【施設単位】実績!#REF!</f>
        <v>#REF!</v>
      </c>
      <c r="HD2" s="7" t="e">
        <f>【施設単位】実績!#REF!</f>
        <v>#REF!</v>
      </c>
      <c r="HE2" s="7" t="e">
        <f>【施設単位】実績!#REF!</f>
        <v>#REF!</v>
      </c>
      <c r="HF2" s="10"/>
      <c r="HG2" s="7" t="e">
        <f>【施設単位】実績!#REF!</f>
        <v>#REF!</v>
      </c>
      <c r="HH2" s="7" t="e">
        <f>【施設単位】実績!#REF!</f>
        <v>#REF!</v>
      </c>
      <c r="HI2" s="7" t="e">
        <f>【施設単位】実績!#REF!</f>
        <v>#REF!</v>
      </c>
      <c r="HJ2" s="7" t="e">
        <f>【施設単位】実績!#REF!</f>
        <v>#REF!</v>
      </c>
      <c r="HK2" s="7" t="e">
        <f>【施設単位】実績!#REF!</f>
        <v>#REF!</v>
      </c>
      <c r="HL2" s="7" t="e">
        <f>【施設単位】実績!#REF!</f>
        <v>#REF!</v>
      </c>
      <c r="HM2" s="7" t="e">
        <f>【施設単位】実績!#REF!</f>
        <v>#REF!</v>
      </c>
      <c r="HN2" s="7" t="e">
        <f>【施設単位】実績!#REF!</f>
        <v>#REF!</v>
      </c>
      <c r="HO2" s="7" t="e">
        <f>【施設単位】実績!#REF!</f>
        <v>#REF!</v>
      </c>
      <c r="HP2" s="7" t="e">
        <f>【施設単位】実績!#REF!</f>
        <v>#REF!</v>
      </c>
      <c r="HQ2" s="7" t="e">
        <f>【施設単位】実績!#REF!</f>
        <v>#REF!</v>
      </c>
      <c r="HR2" s="7" t="e">
        <f>【施設単位】実績!#REF!</f>
        <v>#REF!</v>
      </c>
      <c r="HS2" s="7" t="e">
        <f>【施設単位】実績!#REF!</f>
        <v>#REF!</v>
      </c>
      <c r="HT2" s="7" t="e">
        <f>【施設単位】実績!#REF!</f>
        <v>#REF!</v>
      </c>
      <c r="HU2" s="7" t="e">
        <f>【施設単位】実績!#REF!</f>
        <v>#REF!</v>
      </c>
      <c r="HV2" s="7" t="e">
        <f>【施設単位】実績!#REF!</f>
        <v>#REF!</v>
      </c>
      <c r="HW2" s="7" t="e">
        <f>【施設単位】実績!#REF!</f>
        <v>#REF!</v>
      </c>
      <c r="HX2" s="7" t="e">
        <f>【施設単位】実績!#REF!</f>
        <v>#REF!</v>
      </c>
      <c r="HY2" s="7" t="e">
        <f>【施設単位】実績!#REF!</f>
        <v>#REF!</v>
      </c>
      <c r="HZ2" s="7" t="e">
        <f>【施設単位】実績!#REF!</f>
        <v>#REF!</v>
      </c>
      <c r="IA2" s="7" t="e">
        <f>【施設単位】実績!#REF!</f>
        <v>#REF!</v>
      </c>
      <c r="IB2" s="7" t="e">
        <f>【施設単位】実績!#REF!</f>
        <v>#REF!</v>
      </c>
      <c r="IC2" s="7" t="e">
        <f>【施設単位】実績!#REF!</f>
        <v>#REF!</v>
      </c>
      <c r="ID2" s="7" t="e">
        <f>【施設単位】実績!#REF!</f>
        <v>#REF!</v>
      </c>
      <c r="IE2" s="7" t="e">
        <f>【施設単位】実績!#REF!</f>
        <v>#REF!</v>
      </c>
      <c r="IF2" s="7" t="e">
        <f>【施設単位】実績!#REF!</f>
        <v>#REF!</v>
      </c>
      <c r="IG2" s="7" t="e">
        <f>【施設単位】実績!#REF!</f>
        <v>#REF!</v>
      </c>
      <c r="IH2" s="7" t="e">
        <f>【施設単位】実績!#REF!</f>
        <v>#REF!</v>
      </c>
      <c r="II2" s="7" t="e">
        <f>【施設単位】実績!#REF!</f>
        <v>#REF!</v>
      </c>
      <c r="IJ2" s="7" t="e">
        <f>【施設単位】実績!#REF!</f>
        <v>#REF!</v>
      </c>
      <c r="IK2" s="7" t="e">
        <f>【施設単位】実績!#REF!</f>
        <v>#REF!</v>
      </c>
      <c r="IL2" s="7" t="e">
        <f>【施設単位】実績!#REF!</f>
        <v>#REF!</v>
      </c>
      <c r="IM2" s="7" t="e">
        <f>【施設単位】実績!#REF!</f>
        <v>#REF!</v>
      </c>
      <c r="IN2" s="7" t="e">
        <f>【施設単位】実績!#REF!</f>
        <v>#REF!</v>
      </c>
      <c r="IO2" s="7" t="e">
        <f>【施設単位】実績!#REF!</f>
        <v>#REF!</v>
      </c>
      <c r="IP2" s="7" t="e">
        <f>【施設単位】実績!#REF!</f>
        <v>#REF!</v>
      </c>
      <c r="IQ2" s="7" t="e">
        <f>【施設単位】実績!#REF!</f>
        <v>#REF!</v>
      </c>
      <c r="IR2" s="7" t="e">
        <f>【施設単位】実績!#REF!</f>
        <v>#REF!</v>
      </c>
      <c r="IS2" s="7" t="e">
        <f>【施設単位】実績!#REF!</f>
        <v>#REF!</v>
      </c>
      <c r="IT2" s="7" t="e">
        <f>【施設単位】実績!#REF!</f>
        <v>#REF!</v>
      </c>
      <c r="IU2" s="7" t="e">
        <f>【施設単位】実績!#REF!</f>
        <v>#REF!</v>
      </c>
      <c r="IV2" s="7" t="e">
        <f>【施設単位】実績!#REF!</f>
        <v>#REF!</v>
      </c>
      <c r="IW2" s="7" t="e">
        <f>【施設単位】実績!#REF!</f>
        <v>#REF!</v>
      </c>
      <c r="IX2" s="7" t="e">
        <f>【施設単位】実績!#REF!</f>
        <v>#REF!</v>
      </c>
      <c r="IY2" s="7" t="e">
        <f>【施設単位】実績!#REF!</f>
        <v>#REF!</v>
      </c>
      <c r="IZ2" s="7" t="e">
        <f>【施設単位】実績!#REF!</f>
        <v>#REF!</v>
      </c>
      <c r="JA2" s="7" t="e">
        <f>【施設単位】実績!#REF!</f>
        <v>#REF!</v>
      </c>
      <c r="JB2" s="7" t="e">
        <f>【施設単位】実績!#REF!</f>
        <v>#REF!</v>
      </c>
      <c r="JC2" s="7" t="e">
        <f>【施設単位】実績!#REF!</f>
        <v>#REF!</v>
      </c>
      <c r="JD2" s="7" t="e">
        <f>【施設単位】実績!#REF!</f>
        <v>#REF!</v>
      </c>
      <c r="JE2" s="7" t="e">
        <f>【施設単位】実績!#REF!</f>
        <v>#REF!</v>
      </c>
      <c r="JF2" s="7" t="e">
        <f>【施設単位】実績!#REF!</f>
        <v>#REF!</v>
      </c>
      <c r="JG2" s="7" t="e">
        <f>【施設単位】実績!#REF!</f>
        <v>#REF!</v>
      </c>
      <c r="JH2" s="7" t="e">
        <f>【施設単位】実績!#REF!</f>
        <v>#REF!</v>
      </c>
      <c r="JI2" s="7" t="e">
        <f>【施設単位】実績!#REF!</f>
        <v>#REF!</v>
      </c>
      <c r="JJ2" s="7" t="e">
        <f>【施設単位】実績!#REF!</f>
        <v>#REF!</v>
      </c>
      <c r="JK2" s="7" t="e">
        <f>【施設単位】実績!#REF!</f>
        <v>#REF!</v>
      </c>
      <c r="JL2" s="7" t="e">
        <f>【施設単位】実績!#REF!</f>
        <v>#REF!</v>
      </c>
      <c r="JM2" s="7" t="e">
        <f>【施設単位】実績!#REF!</f>
        <v>#REF!</v>
      </c>
      <c r="JN2" s="7" t="e">
        <f>【施設単位】実績!#REF!</f>
        <v>#REF!</v>
      </c>
      <c r="JO2" s="7" t="e">
        <f>【施設単位】実績!#REF!</f>
        <v>#REF!</v>
      </c>
      <c r="JP2" s="7" t="e">
        <f>【施設単位】実績!#REF!</f>
        <v>#REF!</v>
      </c>
      <c r="JQ2" s="7" t="e">
        <f>【施設単位】実績!#REF!</f>
        <v>#REF!</v>
      </c>
      <c r="JR2" s="7" t="e">
        <f>【施設単位】実績!#REF!</f>
        <v>#REF!</v>
      </c>
      <c r="JS2" s="7" t="e">
        <f>【施設単位】実績!#REF!</f>
        <v>#REF!</v>
      </c>
      <c r="JT2" s="7" t="e">
        <f>【施設単位】実績!#REF!</f>
        <v>#REF!</v>
      </c>
      <c r="JU2" s="7" t="e">
        <f>【施設単位】実績!#REF!</f>
        <v>#REF!</v>
      </c>
      <c r="JV2" s="7" t="e">
        <f>【施設単位】実績!#REF!</f>
        <v>#REF!</v>
      </c>
      <c r="JW2" s="7" t="e">
        <f>【施設単位】実績!#REF!</f>
        <v>#REF!</v>
      </c>
      <c r="JX2" s="7" t="e">
        <f>【施設単位】実績!#REF!</f>
        <v>#REF!</v>
      </c>
      <c r="JY2" s="7" t="e">
        <f>【施設単位】実績!#REF!</f>
        <v>#REF!</v>
      </c>
      <c r="JZ2" s="7" t="e">
        <f>【施設単位】実績!#REF!</f>
        <v>#REF!</v>
      </c>
      <c r="KA2" s="7" t="e">
        <f>【施設単位】実績!#REF!</f>
        <v>#REF!</v>
      </c>
      <c r="KB2" s="7" t="e">
        <f>【施設単位】実績!#REF!</f>
        <v>#REF!</v>
      </c>
      <c r="KC2" s="7" t="e">
        <f>【施設単位】実績!#REF!</f>
        <v>#REF!</v>
      </c>
      <c r="KD2" s="7" t="e">
        <f>【施設単位】実績!#REF!</f>
        <v>#REF!</v>
      </c>
      <c r="KE2" s="7" t="e">
        <f>【施設単位】実績!#REF!</f>
        <v>#REF!</v>
      </c>
      <c r="KF2" s="7" t="e">
        <f>【施設単位】実績!#REF!</f>
        <v>#REF!</v>
      </c>
      <c r="KG2" s="7" t="e">
        <f>【施設単位】実績!#REF!</f>
        <v>#REF!</v>
      </c>
      <c r="KH2" s="7" t="e">
        <f>【施設単位】実績!#REF!</f>
        <v>#REF!</v>
      </c>
      <c r="KI2" s="7" t="e">
        <f>【施設単位】実績!#REF!</f>
        <v>#REF!</v>
      </c>
      <c r="KJ2" s="7" t="e">
        <f>【施設単位】実績!#REF!</f>
        <v>#REF!</v>
      </c>
      <c r="KK2" s="7" t="e">
        <f>【施設単位】実績!#REF!</f>
        <v>#REF!</v>
      </c>
      <c r="KL2" s="7" t="e">
        <f>【施設単位】実績!#REF!</f>
        <v>#REF!</v>
      </c>
      <c r="KM2" s="7" t="e">
        <f>【施設単位】実績!#REF!</f>
        <v>#REF!</v>
      </c>
      <c r="KN2" s="7" t="e">
        <f>【施設単位】実績!#REF!</f>
        <v>#REF!</v>
      </c>
      <c r="KO2" s="7" t="e">
        <f>【施設単位】実績!#REF!</f>
        <v>#REF!</v>
      </c>
      <c r="KP2" s="7" t="e">
        <f>【施設単位】実績!#REF!</f>
        <v>#REF!</v>
      </c>
      <c r="KQ2" s="7" t="e">
        <f>【施設単位】実績!#REF!</f>
        <v>#REF!</v>
      </c>
      <c r="KR2" s="7" t="e">
        <f>【施設単位】実績!#REF!</f>
        <v>#REF!</v>
      </c>
      <c r="KS2" s="7" t="e">
        <f>【施設単位】実績!#REF!</f>
        <v>#REF!</v>
      </c>
      <c r="KT2" s="7" t="e">
        <f>【施設単位】実績!#REF!</f>
        <v>#REF!</v>
      </c>
      <c r="KU2" s="7" t="e">
        <f>【施設単位】実績!#REF!</f>
        <v>#REF!</v>
      </c>
      <c r="KV2" s="7" t="e">
        <f>【施設単位】実績!#REF!</f>
        <v>#REF!</v>
      </c>
      <c r="KW2" s="7" t="e">
        <f>【施設単位】実績!#REF!</f>
        <v>#REF!</v>
      </c>
      <c r="KX2" s="7" t="e">
        <f>【施設単位】実績!#REF!</f>
        <v>#REF!</v>
      </c>
      <c r="KY2" s="7" t="e">
        <f>【施設単位】実績!#REF!</f>
        <v>#REF!</v>
      </c>
      <c r="KZ2" s="7" t="e">
        <f>【施設単位】実績!#REF!</f>
        <v>#REF!</v>
      </c>
      <c r="LA2" s="7" t="e">
        <f>【施設単位】実績!#REF!</f>
        <v>#REF!</v>
      </c>
      <c r="LB2" s="7" t="e">
        <f>【施設単位】実績!#REF!</f>
        <v>#REF!</v>
      </c>
      <c r="LC2" s="7" t="e">
        <f>【施設単位】実績!#REF!</f>
        <v>#REF!</v>
      </c>
      <c r="LD2" s="7" t="e">
        <f>【施設単位】実績!#REF!</f>
        <v>#REF!</v>
      </c>
      <c r="LE2" s="7" t="e">
        <f>【施設単位】実績!#REF!</f>
        <v>#REF!</v>
      </c>
      <c r="LF2" s="7" t="e">
        <f>【施設単位】実績!#REF!</f>
        <v>#REF!</v>
      </c>
      <c r="LG2" s="7" t="e">
        <f>【施設単位】実績!#REF!</f>
        <v>#REF!</v>
      </c>
      <c r="LH2" s="7" t="e">
        <f>【施設単位】実績!#REF!</f>
        <v>#REF!</v>
      </c>
      <c r="LI2" s="7" t="e">
        <f>【施設単位】実績!#REF!</f>
        <v>#REF!</v>
      </c>
      <c r="LJ2" s="7" t="e">
        <f>【施設単位】実績!#REF!</f>
        <v>#REF!</v>
      </c>
      <c r="LK2" s="7" t="e">
        <f>【施設単位】実績!#REF!</f>
        <v>#REF!</v>
      </c>
      <c r="LL2" s="7" t="e">
        <f>【施設単位】実績!#REF!</f>
        <v>#REF!</v>
      </c>
      <c r="LM2" s="7" t="e">
        <f>【施設単位】実績!#REF!</f>
        <v>#REF!</v>
      </c>
      <c r="LN2" s="7" t="e">
        <f>【施設単位】実績!#REF!</f>
        <v>#REF!</v>
      </c>
      <c r="LO2" s="7" t="e">
        <f>【施設単位】実績!#REF!</f>
        <v>#REF!</v>
      </c>
      <c r="LP2" s="7" t="e">
        <f>【施設単位】実績!#REF!</f>
        <v>#REF!</v>
      </c>
      <c r="LQ2" s="7" t="e">
        <f>【施設単位】実績!#REF!</f>
        <v>#REF!</v>
      </c>
      <c r="LR2" s="7" t="e">
        <f>【施設単位】実績!#REF!</f>
        <v>#REF!</v>
      </c>
      <c r="LS2" s="7" t="e">
        <f>【施設単位】実績!#REF!</f>
        <v>#REF!</v>
      </c>
      <c r="LT2" s="7" t="e">
        <f>【施設単位】実績!#REF!</f>
        <v>#REF!</v>
      </c>
      <c r="LU2" s="7" t="e">
        <f>【施設単位】実績!#REF!</f>
        <v>#REF!</v>
      </c>
      <c r="LV2" s="7" t="e">
        <f>【施設単位】実績!#REF!</f>
        <v>#REF!</v>
      </c>
      <c r="LW2" s="7" t="e">
        <f>【施設単位】実績!#REF!</f>
        <v>#REF!</v>
      </c>
      <c r="LX2" s="7" t="e">
        <f>【施設単位】実績!#REF!</f>
        <v>#REF!</v>
      </c>
      <c r="LY2" s="7" t="e">
        <f>【施設単位】実績!#REF!</f>
        <v>#REF!</v>
      </c>
      <c r="LZ2" s="7" t="e">
        <f>【施設単位】実績!#REF!</f>
        <v>#REF!</v>
      </c>
      <c r="MA2" s="7" t="e">
        <f>【施設単位】実績!#REF!</f>
        <v>#REF!</v>
      </c>
      <c r="MB2" s="7" t="e">
        <f>【施設単位】実績!#REF!</f>
        <v>#REF!</v>
      </c>
      <c r="MC2" s="7" t="e">
        <f>【施設単位】実績!#REF!</f>
        <v>#REF!</v>
      </c>
      <c r="MD2" s="7" t="e">
        <f>【施設単位】実績!#REF!</f>
        <v>#REF!</v>
      </c>
      <c r="ME2" s="7" t="e">
        <f>【施設単位】実績!#REF!</f>
        <v>#REF!</v>
      </c>
      <c r="MF2" s="7" t="e">
        <f>【施設単位】実績!#REF!</f>
        <v>#REF!</v>
      </c>
      <c r="MG2" s="7" t="e">
        <f>【施設単位】実績!#REF!</f>
        <v>#REF!</v>
      </c>
      <c r="MH2" s="7" t="e">
        <f>【施設単位】実績!#REF!</f>
        <v>#REF!</v>
      </c>
      <c r="MI2" s="7" t="e">
        <f>【施設単位】実績!#REF!</f>
        <v>#REF!</v>
      </c>
      <c r="MJ2" s="7" t="e">
        <f>【施設単位】実績!#REF!</f>
        <v>#REF!</v>
      </c>
      <c r="MK2" s="7" t="e">
        <f>【施設単位】実績!#REF!</f>
        <v>#REF!</v>
      </c>
      <c r="ML2" s="7" t="e">
        <f>【施設単位】実績!#REF!</f>
        <v>#REF!</v>
      </c>
      <c r="MM2" s="7" t="e">
        <f>【施設単位】実績!#REF!</f>
        <v>#REF!</v>
      </c>
      <c r="MN2" s="7" t="e">
        <f>【施設単位】実績!#REF!</f>
        <v>#REF!</v>
      </c>
      <c r="MO2" s="7" t="e">
        <f>【施設単位】実績!#REF!</f>
        <v>#REF!</v>
      </c>
      <c r="MP2" s="7" t="e">
        <f>【施設単位】実績!#REF!</f>
        <v>#REF!</v>
      </c>
      <c r="MQ2" s="7" t="e">
        <f>【施設単位】実績!#REF!</f>
        <v>#REF!</v>
      </c>
      <c r="MR2" s="7" t="e">
        <f>【施設単位】実績!#REF!</f>
        <v>#REF!</v>
      </c>
      <c r="MS2" s="7" t="e">
        <f>【施設単位】実績!#REF!</f>
        <v>#REF!</v>
      </c>
      <c r="MT2" s="7" t="e">
        <f>【施設単位】実績!#REF!</f>
        <v>#REF!</v>
      </c>
      <c r="MU2" s="7" t="e">
        <f>【施設単位】実績!#REF!</f>
        <v>#REF!</v>
      </c>
      <c r="MV2" s="7" t="e">
        <f>【施設単位】実績!#REF!</f>
        <v>#REF!</v>
      </c>
      <c r="MW2" s="7" t="e">
        <f>【施設単位】実績!#REF!</f>
        <v>#REF!</v>
      </c>
      <c r="MX2" s="7" t="e">
        <f>【施設単位】実績!#REF!</f>
        <v>#REF!</v>
      </c>
      <c r="MY2" s="7" t="e">
        <f>【施設単位】実績!#REF!</f>
        <v>#REF!</v>
      </c>
      <c r="MZ2" s="7" t="e">
        <f>【施設単位】実績!#REF!</f>
        <v>#REF!</v>
      </c>
      <c r="NA2" s="7" t="e">
        <f>【施設単位】実績!#REF!</f>
        <v>#REF!</v>
      </c>
      <c r="NB2" s="7" t="e">
        <f>【施設単位】実績!#REF!</f>
        <v>#REF!</v>
      </c>
      <c r="NC2" s="7" t="e">
        <f>【施設単位】実績!#REF!</f>
        <v>#REF!</v>
      </c>
      <c r="ND2" s="7" t="e">
        <f>【施設単位】実績!#REF!</f>
        <v>#REF!</v>
      </c>
      <c r="NE2" s="7" t="e">
        <f>【施設単位】実績!#REF!</f>
        <v>#REF!</v>
      </c>
      <c r="NF2" s="7" t="e">
        <f>【施設単位】実績!#REF!</f>
        <v>#REF!</v>
      </c>
      <c r="NG2" s="7" t="e">
        <f>【施設単位】実績!#REF!</f>
        <v>#REF!</v>
      </c>
      <c r="NH2" s="7" t="e">
        <f>【施設単位】実績!#REF!</f>
        <v>#REF!</v>
      </c>
      <c r="NI2" s="7" t="e">
        <f>【施設単位】実績!#REF!</f>
        <v>#REF!</v>
      </c>
      <c r="NJ2" s="7" t="e">
        <f>【施設単位】実績!#REF!</f>
        <v>#REF!</v>
      </c>
      <c r="NK2" s="7" t="e">
        <f>【施設単位】実績!#REF!</f>
        <v>#REF!</v>
      </c>
      <c r="NL2" s="7" t="e">
        <f>【施設単位】実績!#REF!</f>
        <v>#REF!</v>
      </c>
      <c r="NM2" s="7" t="e">
        <f>【施設単位】実績!#REF!</f>
        <v>#REF!</v>
      </c>
      <c r="NN2" s="7" t="e">
        <f>【施設単位】実績!#REF!</f>
        <v>#REF!</v>
      </c>
      <c r="NO2" s="7" t="e">
        <f>【施設単位】実績!#REF!</f>
        <v>#REF!</v>
      </c>
      <c r="NP2" s="7" t="e">
        <f>【施設単位】実績!#REF!</f>
        <v>#REF!</v>
      </c>
      <c r="NQ2" s="7" t="e">
        <f>【施設単位】実績!#REF!</f>
        <v>#REF!</v>
      </c>
      <c r="NR2" s="7" t="e">
        <f>【施設単位】実績!#REF!</f>
        <v>#REF!</v>
      </c>
      <c r="NS2" s="7" t="e">
        <f>【施設単位】実績!#REF!</f>
        <v>#REF!</v>
      </c>
      <c r="NT2" s="7" t="e">
        <f>【施設単位】実績!#REF!</f>
        <v>#REF!</v>
      </c>
      <c r="NU2" s="7" t="e">
        <f>【施設単位】実績!#REF!</f>
        <v>#REF!</v>
      </c>
      <c r="NV2" s="7" t="e">
        <f>【施設単位】実績!#REF!</f>
        <v>#REF!</v>
      </c>
      <c r="NW2" s="7" t="e">
        <f>【施設単位】実績!#REF!</f>
        <v>#REF!</v>
      </c>
      <c r="NX2" s="7" t="e">
        <f>【施設単位】実績!#REF!</f>
        <v>#REF!</v>
      </c>
      <c r="NY2" s="7" t="e">
        <f>【施設単位】実績!#REF!</f>
        <v>#REF!</v>
      </c>
      <c r="NZ2" s="7" t="e">
        <f>【施設単位】実績!#REF!</f>
        <v>#REF!</v>
      </c>
      <c r="OA2" s="7" t="e">
        <f>【施設単位】実績!#REF!</f>
        <v>#REF!</v>
      </c>
      <c r="OB2" s="7" t="e">
        <f>【施設単位】実績!#REF!</f>
        <v>#REF!</v>
      </c>
      <c r="OC2" s="7" t="e">
        <f>【施設単位】実績!#REF!</f>
        <v>#REF!</v>
      </c>
      <c r="OD2" s="7" t="e">
        <f>【施設単位】実績!#REF!</f>
        <v>#REF!</v>
      </c>
      <c r="OE2" s="7" t="e">
        <f>【施設単位】実績!#REF!</f>
        <v>#REF!</v>
      </c>
      <c r="OF2" s="7" t="e">
        <f>【施設単位】実績!#REF!</f>
        <v>#REF!</v>
      </c>
      <c r="OG2" s="7" t="e">
        <f>【施設単位】実績!#REF!</f>
        <v>#REF!</v>
      </c>
      <c r="OH2" s="7" t="e">
        <f>【施設単位】実績!#REF!</f>
        <v>#REF!</v>
      </c>
      <c r="OI2" s="7" t="e">
        <f>【施設単位】実績!#REF!</f>
        <v>#REF!</v>
      </c>
      <c r="OJ2" s="7" t="e">
        <f>【施設単位】実績!#REF!</f>
        <v>#REF!</v>
      </c>
      <c r="OK2" s="7" t="e">
        <f>【施設単位】実績!#REF!</f>
        <v>#REF!</v>
      </c>
      <c r="OL2" s="7" t="e">
        <f>【施設単位】実績!#REF!</f>
        <v>#REF!</v>
      </c>
      <c r="OM2" s="7" t="e">
        <f>【施設単位】実績!#REF!</f>
        <v>#REF!</v>
      </c>
      <c r="ON2" s="7" t="e">
        <f>【施設単位】実績!#REF!</f>
        <v>#REF!</v>
      </c>
      <c r="OO2" s="7" t="e">
        <f>【施設単位】実績!#REF!</f>
        <v>#REF!</v>
      </c>
      <c r="OP2" s="7" t="e">
        <f>【施設単位】実績!#REF!</f>
        <v>#REF!</v>
      </c>
      <c r="OQ2" s="7" t="e">
        <f>【施設単位】実績!#REF!</f>
        <v>#REF!</v>
      </c>
      <c r="OR2" s="7" t="e">
        <f>【施設単位】実績!#REF!</f>
        <v>#REF!</v>
      </c>
      <c r="OS2" s="7" t="e">
        <f>【施設単位】実績!#REF!</f>
        <v>#REF!</v>
      </c>
      <c r="OT2" s="7" t="e">
        <f>【施設単位】実績!#REF!</f>
        <v>#REF!</v>
      </c>
      <c r="OU2" s="7" t="e">
        <f>【施設単位】実績!#REF!</f>
        <v>#REF!</v>
      </c>
      <c r="OV2" s="7" t="e">
        <f>【施設単位】実績!#REF!</f>
        <v>#REF!</v>
      </c>
      <c r="OW2" s="7" t="e">
        <f>【施設単位】実績!#REF!</f>
        <v>#REF!</v>
      </c>
      <c r="OX2" s="7" t="e">
        <f>【施設単位】実績!#REF!</f>
        <v>#REF!</v>
      </c>
      <c r="OY2" s="7" t="e">
        <f>【施設単位】実績!#REF!</f>
        <v>#REF!</v>
      </c>
      <c r="OZ2" s="7" t="e">
        <f>【施設単位】実績!#REF!</f>
        <v>#REF!</v>
      </c>
      <c r="PA2" s="7" t="e">
        <f>【施設単位】実績!#REF!</f>
        <v>#REF!</v>
      </c>
      <c r="PB2" s="7" t="e">
        <f>【施設単位】実績!#REF!</f>
        <v>#REF!</v>
      </c>
      <c r="PC2" s="7" t="e">
        <f>【施設単位】実績!#REF!</f>
        <v>#REF!</v>
      </c>
      <c r="PD2" s="7" t="e">
        <f>【施設単位】実績!#REF!</f>
        <v>#REF!</v>
      </c>
      <c r="PE2" s="7" t="e">
        <f>【施設単位】実績!#REF!</f>
        <v>#REF!</v>
      </c>
      <c r="PF2" s="7" t="e">
        <f>【施設単位】実績!#REF!</f>
        <v>#REF!</v>
      </c>
      <c r="PG2" s="7" t="e">
        <f>【施設単位】実績!#REF!</f>
        <v>#REF!</v>
      </c>
      <c r="PH2" s="7" t="e">
        <f>【施設単位】実績!#REF!</f>
        <v>#REF!</v>
      </c>
    </row>
    <row r="3" spans="1:424" ht="24" customHeight="1">
      <c r="A3" s="112"/>
      <c r="B3" s="112"/>
      <c r="C3" s="13"/>
      <c r="D3" s="7" t="e">
        <f>【施設単位】実績!#REF!</f>
        <v>#REF!</v>
      </c>
      <c r="E3" s="7" t="e">
        <f>【施設単位】実績!#REF!</f>
        <v>#REF!</v>
      </c>
      <c r="F3" s="7" t="e">
        <f>【施設単位】実績!#REF!</f>
        <v>#REF!</v>
      </c>
      <c r="G3" s="7" t="e">
        <f>【施設単位】実績!#REF!</f>
        <v>#REF!</v>
      </c>
      <c r="H3" s="7" t="e">
        <f>【施設単位】実績!#REF!</f>
        <v>#REF!</v>
      </c>
      <c r="I3" s="7" t="e">
        <f>【施設単位】実績!#REF!</f>
        <v>#REF!</v>
      </c>
      <c r="J3" s="7" t="e">
        <f>【施設単位】実績!#REF!</f>
        <v>#REF!</v>
      </c>
      <c r="K3" s="7" t="e">
        <f>【施設単位】実績!#REF!</f>
        <v>#REF!</v>
      </c>
      <c r="L3" s="7" t="e">
        <f>【施設単位】実績!#REF!</f>
        <v>#REF!</v>
      </c>
      <c r="M3" s="7" t="e">
        <f>【施設単位】実績!#REF!</f>
        <v>#REF!</v>
      </c>
      <c r="N3" s="7" t="e">
        <f>【施設単位】実績!#REF!</f>
        <v>#REF!</v>
      </c>
      <c r="O3" s="7" t="e">
        <f>【施設単位】実績!#REF!</f>
        <v>#REF!</v>
      </c>
      <c r="P3" s="7" t="e">
        <f>【施設単位】実績!#REF!</f>
        <v>#REF!</v>
      </c>
      <c r="Q3" s="7" t="e">
        <f>【施設単位】実績!#REF!</f>
        <v>#REF!</v>
      </c>
      <c r="R3" s="7" t="e">
        <f>【施設単位】実績!#REF!</f>
        <v>#REF!</v>
      </c>
      <c r="S3" s="7" t="e">
        <f>【施設単位】実績!#REF!</f>
        <v>#REF!</v>
      </c>
      <c r="T3" s="7" t="e">
        <f>【施設単位】実績!#REF!</f>
        <v>#REF!</v>
      </c>
      <c r="U3" s="7" t="e">
        <f>【施設単位】実績!#REF!</f>
        <v>#REF!</v>
      </c>
      <c r="V3" s="7" t="e">
        <f>【施設単位】実績!#REF!</f>
        <v>#REF!</v>
      </c>
      <c r="W3" s="7" t="e">
        <f>【施設単位】実績!#REF!</f>
        <v>#REF!</v>
      </c>
      <c r="X3" s="7" t="e">
        <f>【施設単位】実績!#REF!</f>
        <v>#REF!</v>
      </c>
      <c r="Y3" s="7" t="e">
        <f>【施設単位】実績!#REF!</f>
        <v>#REF!</v>
      </c>
      <c r="Z3" s="7" t="e">
        <f>【施設単位】実績!#REF!</f>
        <v>#REF!</v>
      </c>
      <c r="AA3" s="7" t="e">
        <f>【施設単位】実績!#REF!</f>
        <v>#REF!</v>
      </c>
      <c r="AB3" s="7" t="e">
        <f>【施設単位】実績!#REF!</f>
        <v>#REF!</v>
      </c>
      <c r="AC3" s="7" t="e">
        <f>【施設単位】実績!#REF!</f>
        <v>#REF!</v>
      </c>
      <c r="AD3" s="7" t="e">
        <f>【施設単位】実績!#REF!</f>
        <v>#REF!</v>
      </c>
      <c r="AE3" s="7" t="e">
        <f>【施設単位】実績!#REF!</f>
        <v>#REF!</v>
      </c>
      <c r="AF3" s="7" t="e">
        <f>【施設単位】実績!#REF!</f>
        <v>#REF!</v>
      </c>
      <c r="AG3" s="7" t="e">
        <f>【施設単位】実績!#REF!</f>
        <v>#REF!</v>
      </c>
      <c r="AH3" s="7" t="e">
        <f>【施設単位】実績!#REF!</f>
        <v>#REF!</v>
      </c>
      <c r="AI3" s="7" t="e">
        <f>【施設単位】実績!#REF!</f>
        <v>#REF!</v>
      </c>
      <c r="AJ3" s="7" t="e">
        <f>【施設単位】実績!#REF!</f>
        <v>#REF!</v>
      </c>
      <c r="AK3" s="7" t="e">
        <f>【施設単位】実績!#REF!</f>
        <v>#REF!</v>
      </c>
      <c r="AL3" s="7" t="e">
        <f>【施設単位】実績!#REF!</f>
        <v>#REF!</v>
      </c>
      <c r="AM3" s="7" t="e">
        <f>【施設単位】実績!#REF!</f>
        <v>#REF!</v>
      </c>
      <c r="AN3" s="7" t="e">
        <f>【施設単位】実績!#REF!</f>
        <v>#REF!</v>
      </c>
      <c r="AO3" s="7" t="e">
        <f>【施設単位】実績!#REF!</f>
        <v>#REF!</v>
      </c>
      <c r="AP3" s="7" t="e">
        <f>【施設単位】実績!#REF!</f>
        <v>#REF!</v>
      </c>
      <c r="AQ3" s="7" t="e">
        <f>【施設単位】実績!#REF!</f>
        <v>#REF!</v>
      </c>
      <c r="AR3" s="7" t="e">
        <f>【施設単位】実績!#REF!</f>
        <v>#REF!</v>
      </c>
      <c r="AS3" s="7" t="e">
        <f>【施設単位】実績!#REF!</f>
        <v>#REF!</v>
      </c>
      <c r="AT3" s="7" t="e">
        <f>【施設単位】実績!#REF!</f>
        <v>#REF!</v>
      </c>
      <c r="AU3" s="7" t="e">
        <f>【施設単位】実績!#REF!</f>
        <v>#REF!</v>
      </c>
      <c r="AV3" s="7" t="e">
        <f>【施設単位】実績!#REF!</f>
        <v>#REF!</v>
      </c>
      <c r="AW3" s="7" t="e">
        <f>【施設単位】実績!#REF!</f>
        <v>#REF!</v>
      </c>
      <c r="AX3" s="7" t="e">
        <f>【施設単位】実績!#REF!</f>
        <v>#REF!</v>
      </c>
      <c r="AY3" s="7" t="e">
        <f>【施設単位】実績!#REF!</f>
        <v>#REF!</v>
      </c>
      <c r="AZ3" s="7" t="e">
        <f>【施設単位】実績!#REF!</f>
        <v>#REF!</v>
      </c>
      <c r="BA3" s="7" t="e">
        <f>【施設単位】実績!#REF!</f>
        <v>#REF!</v>
      </c>
      <c r="BB3" s="7" t="e">
        <f>【施設単位】実績!#REF!</f>
        <v>#REF!</v>
      </c>
      <c r="BC3" s="7" t="e">
        <f>【施設単位】実績!#REF!</f>
        <v>#REF!</v>
      </c>
      <c r="BD3" s="7" t="e">
        <f>【施設単位】実績!#REF!</f>
        <v>#REF!</v>
      </c>
      <c r="BE3" s="7" t="e">
        <f>【施設単位】実績!#REF!</f>
        <v>#REF!</v>
      </c>
      <c r="BF3" s="7" t="e">
        <f>【施設単位】実績!#REF!</f>
        <v>#REF!</v>
      </c>
      <c r="BG3" s="7" t="e">
        <f>【施設単位】実績!#REF!</f>
        <v>#REF!</v>
      </c>
      <c r="BH3" s="7" t="e">
        <f>【施設単位】実績!#REF!</f>
        <v>#REF!</v>
      </c>
      <c r="BI3" s="7" t="e">
        <f>【施設単位】実績!#REF!</f>
        <v>#REF!</v>
      </c>
      <c r="BJ3" s="7" t="e">
        <f>【施設単位】実績!#REF!</f>
        <v>#REF!</v>
      </c>
      <c r="BK3" s="7" t="e">
        <f>【施設単位】実績!#REF!</f>
        <v>#REF!</v>
      </c>
      <c r="BL3" s="7" t="e">
        <f>【施設単位】実績!#REF!</f>
        <v>#REF!</v>
      </c>
      <c r="BM3" s="7" t="e">
        <f>【施設単位】実績!#REF!</f>
        <v>#REF!</v>
      </c>
      <c r="BN3" s="7" t="e">
        <f>【施設単位】実績!#REF!</f>
        <v>#REF!</v>
      </c>
      <c r="BO3" s="7" t="e">
        <f>【施設単位】実績!#REF!</f>
        <v>#REF!</v>
      </c>
      <c r="BP3" s="7" t="e">
        <f>【施設単位】実績!#REF!</f>
        <v>#REF!</v>
      </c>
      <c r="BQ3" s="7" t="e">
        <f>【施設単位】実績!#REF!</f>
        <v>#REF!</v>
      </c>
      <c r="BR3" s="7" t="e">
        <f>【施設単位】実績!#REF!</f>
        <v>#REF!</v>
      </c>
      <c r="BS3" s="7" t="e">
        <f>【施設単位】実績!#REF!</f>
        <v>#REF!</v>
      </c>
      <c r="BT3" s="7" t="e">
        <f>【施設単位】実績!#REF!</f>
        <v>#REF!</v>
      </c>
      <c r="BU3" s="7" t="e">
        <f>【施設単位】実績!#REF!</f>
        <v>#REF!</v>
      </c>
      <c r="BV3" s="7" t="e">
        <f>【施設単位】実績!#REF!</f>
        <v>#REF!</v>
      </c>
      <c r="BW3" s="7" t="e">
        <f>【施設単位】実績!#REF!</f>
        <v>#REF!</v>
      </c>
      <c r="BX3" s="7" t="e">
        <f>【施設単位】実績!#REF!</f>
        <v>#REF!</v>
      </c>
      <c r="BY3" s="7" t="e">
        <f>【施設単位】実績!#REF!</f>
        <v>#REF!</v>
      </c>
      <c r="BZ3" s="7" t="e">
        <f>【施設単位】実績!#REF!</f>
        <v>#REF!</v>
      </c>
      <c r="CA3" s="7" t="e">
        <f>【施設単位】実績!#REF!</f>
        <v>#REF!</v>
      </c>
      <c r="CB3" s="7" t="e">
        <f>【施設単位】実績!#REF!</f>
        <v>#REF!</v>
      </c>
      <c r="CC3" s="7" t="e">
        <f>【施設単位】実績!#REF!</f>
        <v>#REF!</v>
      </c>
      <c r="CD3" s="7" t="e">
        <f>【施設単位】実績!#REF!</f>
        <v>#REF!</v>
      </c>
      <c r="CE3" s="7" t="e">
        <f>【施設単位】実績!#REF!</f>
        <v>#REF!</v>
      </c>
      <c r="CF3" s="7" t="e">
        <f>【施設単位】実績!#REF!</f>
        <v>#REF!</v>
      </c>
      <c r="CG3" s="7" t="e">
        <f>【施設単位】実績!#REF!</f>
        <v>#REF!</v>
      </c>
      <c r="CH3" s="7" t="e">
        <f>【施設単位】実績!#REF!</f>
        <v>#REF!</v>
      </c>
      <c r="CI3" s="7" t="e">
        <f>【施設単位】実績!#REF!</f>
        <v>#REF!</v>
      </c>
      <c r="CJ3" s="7" t="e">
        <f>【施設単位】実績!#REF!</f>
        <v>#REF!</v>
      </c>
      <c r="CK3" s="7" t="e">
        <f>【施設単位】実績!#REF!</f>
        <v>#REF!</v>
      </c>
      <c r="CL3" s="7" t="e">
        <f>【施設単位】実績!#REF!</f>
        <v>#REF!</v>
      </c>
      <c r="CM3" s="7" t="e">
        <f>【施設単位】実績!#REF!</f>
        <v>#REF!</v>
      </c>
      <c r="CN3" s="7" t="e">
        <f>【施設単位】実績!#REF!</f>
        <v>#REF!</v>
      </c>
      <c r="CO3" s="7" t="e">
        <f>【施設単位】実績!#REF!</f>
        <v>#REF!</v>
      </c>
      <c r="CP3" s="7" t="e">
        <f>【施設単位】実績!#REF!</f>
        <v>#REF!</v>
      </c>
      <c r="CQ3" s="7" t="e">
        <f>【施設単位】実績!#REF!</f>
        <v>#REF!</v>
      </c>
      <c r="CR3" s="7" t="e">
        <f>【施設単位】実績!#REF!</f>
        <v>#REF!</v>
      </c>
      <c r="CS3" s="7" t="e">
        <f>【施設単位】実績!#REF!</f>
        <v>#REF!</v>
      </c>
      <c r="CT3" s="7" t="e">
        <f>【施設単位】実績!#REF!</f>
        <v>#REF!</v>
      </c>
      <c r="CU3" s="7" t="e">
        <f>【施設単位】実績!#REF!</f>
        <v>#REF!</v>
      </c>
      <c r="CV3" s="7" t="e">
        <f>【施設単位】実績!#REF!</f>
        <v>#REF!</v>
      </c>
      <c r="CW3" s="7" t="e">
        <f>【施設単位】実績!#REF!</f>
        <v>#REF!</v>
      </c>
      <c r="CX3" s="7" t="e">
        <f>【施設単位】実績!#REF!</f>
        <v>#REF!</v>
      </c>
      <c r="CY3" s="7" t="e">
        <f>【施設単位】実績!#REF!</f>
        <v>#REF!</v>
      </c>
      <c r="CZ3" s="7" t="e">
        <f>【施設単位】実績!#REF!</f>
        <v>#REF!</v>
      </c>
      <c r="DA3" s="7" t="e">
        <f>【施設単位】実績!#REF!</f>
        <v>#REF!</v>
      </c>
      <c r="DB3" s="7" t="e">
        <f>【施設単位】実績!#REF!</f>
        <v>#REF!</v>
      </c>
      <c r="DC3" s="7" t="e">
        <f>【施設単位】実績!#REF!</f>
        <v>#REF!</v>
      </c>
      <c r="DD3" s="7" t="e">
        <f>【施設単位】実績!#REF!</f>
        <v>#REF!</v>
      </c>
      <c r="DE3" s="7" t="e">
        <f>【施設単位】実績!#REF!</f>
        <v>#REF!</v>
      </c>
      <c r="DF3" s="7" t="e">
        <f>【施設単位】実績!#REF!</f>
        <v>#REF!</v>
      </c>
      <c r="DG3" s="7" t="e">
        <f>【施設単位】実績!#REF!</f>
        <v>#REF!</v>
      </c>
      <c r="DH3" s="7" t="e">
        <f>【施設単位】実績!#REF!</f>
        <v>#REF!</v>
      </c>
      <c r="DI3" s="7" t="e">
        <f>【施設単位】実績!#REF!</f>
        <v>#REF!</v>
      </c>
      <c r="DJ3" s="7" t="e">
        <f>【施設単位】実績!#REF!</f>
        <v>#REF!</v>
      </c>
      <c r="DK3" s="7" t="e">
        <f>【施設単位】実績!#REF!</f>
        <v>#REF!</v>
      </c>
      <c r="DL3" s="7" t="e">
        <f>【施設単位】実績!#REF!</f>
        <v>#REF!</v>
      </c>
      <c r="DM3" s="7" t="e">
        <f>【施設単位】実績!#REF!</f>
        <v>#REF!</v>
      </c>
      <c r="DN3" s="7" t="e">
        <f>【施設単位】実績!#REF!</f>
        <v>#REF!</v>
      </c>
      <c r="DO3" s="7" t="e">
        <f>【施設単位】実績!#REF!</f>
        <v>#REF!</v>
      </c>
      <c r="DP3" s="7" t="e">
        <f>【施設単位】実績!#REF!</f>
        <v>#REF!</v>
      </c>
      <c r="DQ3" s="7" t="e">
        <f>【施設単位】実績!#REF!</f>
        <v>#REF!</v>
      </c>
      <c r="DR3" s="7" t="e">
        <f>【施設単位】実績!#REF!</f>
        <v>#REF!</v>
      </c>
      <c r="DS3" s="7" t="e">
        <f>【施設単位】実績!#REF!</f>
        <v>#REF!</v>
      </c>
      <c r="DT3" s="7" t="e">
        <f>【施設単位】実績!#REF!</f>
        <v>#REF!</v>
      </c>
      <c r="DU3" s="7" t="e">
        <f>【施設単位】実績!#REF!</f>
        <v>#REF!</v>
      </c>
      <c r="DV3" s="7" t="e">
        <f>【施設単位】実績!#REF!</f>
        <v>#REF!</v>
      </c>
      <c r="DW3" s="7" t="e">
        <f>【施設単位】実績!#REF!</f>
        <v>#REF!</v>
      </c>
      <c r="DX3" s="7" t="e">
        <f>【施設単位】実績!#REF!</f>
        <v>#REF!</v>
      </c>
      <c r="DY3" s="7" t="e">
        <f>【施設単位】実績!#REF!</f>
        <v>#REF!</v>
      </c>
      <c r="DZ3" s="7" t="e">
        <f>【施設単位】実績!#REF!</f>
        <v>#REF!</v>
      </c>
      <c r="EA3" s="7" t="e">
        <f>【施設単位】実績!#REF!</f>
        <v>#REF!</v>
      </c>
      <c r="EB3" s="7" t="e">
        <f>【施設単位】実績!#REF!</f>
        <v>#REF!</v>
      </c>
      <c r="EC3" s="7" t="e">
        <f>【施設単位】実績!#REF!</f>
        <v>#REF!</v>
      </c>
      <c r="ED3" s="7" t="e">
        <f>【施設単位】実績!#REF!</f>
        <v>#REF!</v>
      </c>
      <c r="EE3" s="7" t="e">
        <f>【施設単位】実績!#REF!</f>
        <v>#REF!</v>
      </c>
      <c r="EF3" s="7" t="e">
        <f>【施設単位】実績!#REF!</f>
        <v>#REF!</v>
      </c>
      <c r="EG3" s="7" t="e">
        <f>【施設単位】実績!#REF!</f>
        <v>#REF!</v>
      </c>
      <c r="EH3" s="7" t="e">
        <f>【施設単位】実績!#REF!</f>
        <v>#REF!</v>
      </c>
      <c r="EI3" s="7" t="e">
        <f>【施設単位】実績!#REF!</f>
        <v>#REF!</v>
      </c>
      <c r="EJ3" s="7" t="e">
        <f>【施設単位】実績!#REF!</f>
        <v>#REF!</v>
      </c>
      <c r="EK3" s="7" t="e">
        <f>【施設単位】実績!#REF!</f>
        <v>#REF!</v>
      </c>
      <c r="EL3" s="7" t="e">
        <f>【施設単位】実績!#REF!</f>
        <v>#REF!</v>
      </c>
      <c r="EM3" s="7" t="e">
        <f>【施設単位】実績!#REF!</f>
        <v>#REF!</v>
      </c>
      <c r="EN3" s="7" t="e">
        <f>【施設単位】実績!#REF!</f>
        <v>#REF!</v>
      </c>
      <c r="EO3" s="7" t="e">
        <f>【施設単位】実績!#REF!</f>
        <v>#REF!</v>
      </c>
      <c r="EP3" s="7" t="e">
        <f>【施設単位】実績!#REF!</f>
        <v>#REF!</v>
      </c>
      <c r="EQ3" s="7" t="e">
        <f>【施設単位】実績!#REF!</f>
        <v>#REF!</v>
      </c>
      <c r="ER3" s="7" t="e">
        <f>【施設単位】実績!#REF!</f>
        <v>#REF!</v>
      </c>
      <c r="ES3" s="7" t="e">
        <f>【施設単位】実績!#REF!</f>
        <v>#REF!</v>
      </c>
      <c r="ET3" s="7" t="e">
        <f>【施設単位】実績!#REF!</f>
        <v>#REF!</v>
      </c>
      <c r="EU3" s="7" t="e">
        <f>【施設単位】実績!#REF!</f>
        <v>#REF!</v>
      </c>
      <c r="EV3" s="7" t="e">
        <f>【施設単位】実績!#REF!</f>
        <v>#REF!</v>
      </c>
      <c r="EW3" s="7" t="e">
        <f>【施設単位】実績!#REF!</f>
        <v>#REF!</v>
      </c>
      <c r="EX3" s="7" t="e">
        <f>【施設単位】実績!#REF!</f>
        <v>#REF!</v>
      </c>
      <c r="EY3" s="7" t="e">
        <f>【施設単位】実績!#REF!</f>
        <v>#REF!</v>
      </c>
      <c r="EZ3" s="7" t="e">
        <f>【施設単位】実績!#REF!</f>
        <v>#REF!</v>
      </c>
      <c r="FA3" s="7" t="e">
        <f>【施設単位】実績!#REF!</f>
        <v>#REF!</v>
      </c>
      <c r="FB3" s="7" t="e">
        <f>【施設単位】実績!#REF!</f>
        <v>#REF!</v>
      </c>
      <c r="FC3" s="7" t="e">
        <f>【施設単位】実績!#REF!</f>
        <v>#REF!</v>
      </c>
      <c r="FD3" s="7" t="e">
        <f>【施設単位】実績!#REF!</f>
        <v>#REF!</v>
      </c>
      <c r="FE3" s="7" t="e">
        <f>【施設単位】実績!#REF!</f>
        <v>#REF!</v>
      </c>
      <c r="FF3" s="7" t="e">
        <f>【施設単位】実績!#REF!</f>
        <v>#REF!</v>
      </c>
      <c r="FG3" s="7" t="e">
        <f>【施設単位】実績!#REF!</f>
        <v>#REF!</v>
      </c>
      <c r="FH3" s="7" t="e">
        <f>【施設単位】実績!#REF!</f>
        <v>#REF!</v>
      </c>
      <c r="FI3" s="7" t="e">
        <f>【施設単位】実績!#REF!</f>
        <v>#REF!</v>
      </c>
      <c r="FJ3" s="7" t="e">
        <f>【施設単位】実績!#REF!</f>
        <v>#REF!</v>
      </c>
      <c r="FK3" s="7" t="e">
        <f>【施設単位】実績!#REF!</f>
        <v>#REF!</v>
      </c>
      <c r="FL3" s="7" t="e">
        <f>【施設単位】実績!#REF!</f>
        <v>#REF!</v>
      </c>
      <c r="FM3" s="7" t="e">
        <f>【施設単位】実績!#REF!</f>
        <v>#REF!</v>
      </c>
      <c r="FN3" s="7" t="e">
        <f>【施設単位】実績!#REF!</f>
        <v>#REF!</v>
      </c>
      <c r="FO3" s="7" t="e">
        <f>【施設単位】実績!#REF!</f>
        <v>#REF!</v>
      </c>
      <c r="FP3" s="7" t="e">
        <f>【施設単位】実績!#REF!</f>
        <v>#REF!</v>
      </c>
      <c r="FQ3" s="7" t="e">
        <f>【施設単位】実績!#REF!</f>
        <v>#REF!</v>
      </c>
      <c r="FR3" s="7" t="e">
        <f>【施設単位】実績!#REF!</f>
        <v>#REF!</v>
      </c>
      <c r="FS3" s="7" t="e">
        <f>【施設単位】実績!#REF!</f>
        <v>#REF!</v>
      </c>
      <c r="FT3" s="7" t="e">
        <f>【施設単位】実績!#REF!</f>
        <v>#REF!</v>
      </c>
      <c r="FU3" s="7" t="e">
        <f>【施設単位】実績!#REF!</f>
        <v>#REF!</v>
      </c>
      <c r="FV3" s="7" t="e">
        <f>【施設単位】実績!#REF!</f>
        <v>#REF!</v>
      </c>
      <c r="FW3" s="7" t="e">
        <f>【施設単位】実績!#REF!</f>
        <v>#REF!</v>
      </c>
      <c r="FX3" s="7" t="e">
        <f>【施設単位】実績!#REF!</f>
        <v>#REF!</v>
      </c>
      <c r="FY3" s="7" t="e">
        <f>【施設単位】実績!#REF!</f>
        <v>#REF!</v>
      </c>
      <c r="FZ3" s="7" t="e">
        <f>【施設単位】実績!#REF!</f>
        <v>#REF!</v>
      </c>
      <c r="GA3" s="7" t="e">
        <f>【施設単位】実績!#REF!</f>
        <v>#REF!</v>
      </c>
      <c r="GB3" s="7" t="e">
        <f>【施設単位】実績!#REF!</f>
        <v>#REF!</v>
      </c>
      <c r="GC3" s="7" t="e">
        <f>【施設単位】実績!#REF!</f>
        <v>#REF!</v>
      </c>
      <c r="GD3" s="7" t="e">
        <f>【施設単位】実績!#REF!</f>
        <v>#REF!</v>
      </c>
      <c r="GE3" s="7" t="e">
        <f>【施設単位】実績!#REF!</f>
        <v>#REF!</v>
      </c>
      <c r="GF3" s="7" t="e">
        <f>【施設単位】実績!#REF!</f>
        <v>#REF!</v>
      </c>
      <c r="GG3" s="7" t="e">
        <f>【施設単位】実績!#REF!</f>
        <v>#REF!</v>
      </c>
      <c r="GH3" s="7" t="e">
        <f>【施設単位】実績!#REF!</f>
        <v>#REF!</v>
      </c>
      <c r="GI3" s="7" t="e">
        <f>【施設単位】実績!#REF!</f>
        <v>#REF!</v>
      </c>
      <c r="GJ3" s="7" t="e">
        <f>【施設単位】実績!#REF!</f>
        <v>#REF!</v>
      </c>
      <c r="GK3" s="7" t="e">
        <f>【施設単位】実績!#REF!</f>
        <v>#REF!</v>
      </c>
      <c r="GL3" s="7" t="e">
        <f>【施設単位】実績!#REF!</f>
        <v>#REF!</v>
      </c>
      <c r="GM3" s="7" t="e">
        <f>【施設単位】実績!#REF!</f>
        <v>#REF!</v>
      </c>
      <c r="GN3" s="7" t="e">
        <f>【施設単位】実績!#REF!</f>
        <v>#REF!</v>
      </c>
      <c r="GO3" s="7" t="e">
        <f>【施設単位】実績!#REF!</f>
        <v>#REF!</v>
      </c>
      <c r="GP3" s="7" t="e">
        <f>【施設単位】実績!#REF!</f>
        <v>#REF!</v>
      </c>
      <c r="GQ3" s="7" t="e">
        <f>【施設単位】実績!#REF!</f>
        <v>#REF!</v>
      </c>
      <c r="GR3" s="7" t="e">
        <f>【施設単位】実績!#REF!</f>
        <v>#REF!</v>
      </c>
      <c r="GS3" s="7" t="e">
        <f>【施設単位】実績!#REF!</f>
        <v>#REF!</v>
      </c>
      <c r="GT3" s="7" t="e">
        <f>【施設単位】実績!#REF!</f>
        <v>#REF!</v>
      </c>
      <c r="GU3" s="7" t="e">
        <f>【施設単位】実績!#REF!</f>
        <v>#REF!</v>
      </c>
      <c r="GV3" s="7" t="e">
        <f>【施設単位】実績!#REF!</f>
        <v>#REF!</v>
      </c>
      <c r="GW3" s="7" t="e">
        <f>【施設単位】実績!#REF!</f>
        <v>#REF!</v>
      </c>
      <c r="GX3" s="7" t="e">
        <f>【施設単位】実績!#REF!</f>
        <v>#REF!</v>
      </c>
      <c r="GY3" s="7" t="e">
        <f>【施設単位】実績!#REF!</f>
        <v>#REF!</v>
      </c>
      <c r="GZ3" s="7" t="e">
        <f>【施設単位】実績!#REF!</f>
        <v>#REF!</v>
      </c>
      <c r="HA3" s="7" t="e">
        <f>【施設単位】実績!#REF!</f>
        <v>#REF!</v>
      </c>
      <c r="HB3" s="7" t="e">
        <f>【施設単位】実績!#REF!</f>
        <v>#REF!</v>
      </c>
      <c r="HC3" s="7" t="e">
        <f>【施設単位】実績!#REF!</f>
        <v>#REF!</v>
      </c>
      <c r="HD3" s="7" t="e">
        <f>【施設単位】実績!#REF!</f>
        <v>#REF!</v>
      </c>
      <c r="HE3" s="7" t="e">
        <f>【施設単位】実績!#REF!</f>
        <v>#REF!</v>
      </c>
      <c r="HG3" s="7" t="e">
        <f>【施設単位】実績!#REF!</f>
        <v>#REF!</v>
      </c>
      <c r="HH3" s="7" t="str">
        <f>【施設単位】実績!$F9</f>
        <v>賃金改善の総額
（自動計算）</v>
      </c>
      <c r="HI3" s="7">
        <f>【施設単位】実績!$G10</f>
        <v>0</v>
      </c>
      <c r="HJ3" s="7" t="e">
        <f>【施設単位】実績!#REF!</f>
        <v>#REF!</v>
      </c>
      <c r="HK3" s="7">
        <f>【施設単位】実績!$G13</f>
        <v>0</v>
      </c>
      <c r="HL3" s="7">
        <f>【施設単位】実績!$G14</f>
        <v>0</v>
      </c>
      <c r="HM3" s="7" t="e">
        <f>【施設単位】実績!#REF!</f>
        <v>#REF!</v>
      </c>
      <c r="HN3" s="7" t="str">
        <f>【施設単位】実績!$F16</f>
        <v>賃金改善の総額
（自動計算）</v>
      </c>
      <c r="HO3" s="7" t="e">
        <f>【施設単位】実績!#REF!</f>
        <v>#REF!</v>
      </c>
      <c r="HP3" s="7" t="e">
        <f>【施設単位】実績!#REF!</f>
        <v>#REF!</v>
      </c>
      <c r="HQ3" s="7" t="e">
        <f>【施設単位】実績!#REF!</f>
        <v>#REF!</v>
      </c>
      <c r="HR3" s="7" t="e">
        <f>【施設単位】実績!#REF!</f>
        <v>#REF!</v>
      </c>
      <c r="HS3" s="7" t="e">
        <f>【施設単位】実績!#REF!</f>
        <v>#REF!</v>
      </c>
      <c r="HT3" s="7" t="e">
        <f>【施設単位】実績!#REF!</f>
        <v>#REF!</v>
      </c>
      <c r="HU3" s="7" t="e">
        <f>【施設単位】実績!#REF!</f>
        <v>#REF!</v>
      </c>
      <c r="HV3" s="7" t="e">
        <f>【施設単位】実績!#REF!</f>
        <v>#REF!</v>
      </c>
      <c r="HW3" s="7" t="e">
        <f>【施設単位】実績!#REF!</f>
        <v>#REF!</v>
      </c>
      <c r="HX3" s="7" t="e">
        <f>【施設単位】実績!#REF!</f>
        <v>#REF!</v>
      </c>
      <c r="HY3" s="7" t="e">
        <f>【施設単位】実績!#REF!</f>
        <v>#REF!</v>
      </c>
      <c r="HZ3" s="7" t="e">
        <f>【施設単位】実績!#REF!</f>
        <v>#REF!</v>
      </c>
      <c r="IA3" s="7" t="e">
        <f>【施設単位】実績!#REF!</f>
        <v>#REF!</v>
      </c>
      <c r="IB3" s="7" t="e">
        <f>【施設単位】実績!#REF!</f>
        <v>#REF!</v>
      </c>
      <c r="IC3" s="7" t="e">
        <f>【施設単位】実績!#REF!</f>
        <v>#REF!</v>
      </c>
      <c r="ID3" s="7" t="e">
        <f>【施設単位】実績!#REF!</f>
        <v>#REF!</v>
      </c>
      <c r="IE3" s="7" t="e">
        <f>【施設単位】実績!#REF!</f>
        <v>#REF!</v>
      </c>
      <c r="IF3" s="7" t="e">
        <f>【施設単位】実績!#REF!</f>
        <v>#REF!</v>
      </c>
      <c r="IG3" s="7" t="e">
        <f>【施設単位】実績!#REF!</f>
        <v>#REF!</v>
      </c>
      <c r="IH3" s="7" t="e">
        <f>【施設単位】実績!#REF!</f>
        <v>#REF!</v>
      </c>
      <c r="II3" s="7" t="e">
        <f>【施設単位】実績!#REF!</f>
        <v>#REF!</v>
      </c>
      <c r="IJ3" s="7" t="e">
        <f>【施設単位】実績!#REF!</f>
        <v>#REF!</v>
      </c>
      <c r="IK3" s="7" t="e">
        <f>【施設単位】実績!#REF!</f>
        <v>#REF!</v>
      </c>
      <c r="IL3" s="7" t="e">
        <f>【施設単位】実績!#REF!</f>
        <v>#REF!</v>
      </c>
      <c r="IM3" s="7" t="e">
        <f>【施設単位】実績!#REF!</f>
        <v>#REF!</v>
      </c>
      <c r="IN3" s="7" t="e">
        <f>【施設単位】実績!#REF!</f>
        <v>#REF!</v>
      </c>
      <c r="IO3" s="7" t="e">
        <f>【施設単位】実績!#REF!</f>
        <v>#REF!</v>
      </c>
      <c r="IP3" s="7" t="e">
        <f>【施設単位】実績!#REF!</f>
        <v>#REF!</v>
      </c>
      <c r="IQ3" s="7" t="e">
        <f>【施設単位】実績!#REF!</f>
        <v>#REF!</v>
      </c>
      <c r="IR3" s="7" t="e">
        <f>【施設単位】実績!#REF!</f>
        <v>#REF!</v>
      </c>
      <c r="IS3" s="7" t="e">
        <f>【施設単位】実績!#REF!</f>
        <v>#REF!</v>
      </c>
      <c r="IT3" s="7" t="e">
        <f>【施設単位】実績!#REF!</f>
        <v>#REF!</v>
      </c>
      <c r="IU3" s="7" t="e">
        <f>【施設単位】実績!#REF!</f>
        <v>#REF!</v>
      </c>
      <c r="IV3" s="7" t="e">
        <f>【施設単位】実績!#REF!</f>
        <v>#REF!</v>
      </c>
      <c r="IW3" s="7" t="e">
        <f>【施設単位】実績!#REF!</f>
        <v>#REF!</v>
      </c>
      <c r="IX3" s="7" t="e">
        <f>【施設単位】実績!#REF!</f>
        <v>#REF!</v>
      </c>
      <c r="IY3" s="7" t="e">
        <f>【施設単位】実績!#REF!</f>
        <v>#REF!</v>
      </c>
      <c r="IZ3" s="7" t="e">
        <f>【施設単位】実績!#REF!</f>
        <v>#REF!</v>
      </c>
      <c r="JA3" s="7" t="e">
        <f>【施設単位】実績!#REF!</f>
        <v>#REF!</v>
      </c>
      <c r="JB3" s="7" t="e">
        <f>【施設単位】実績!#REF!</f>
        <v>#REF!</v>
      </c>
      <c r="JC3" s="7" t="e">
        <f>【施設単位】実績!#REF!</f>
        <v>#REF!</v>
      </c>
      <c r="JD3" s="7" t="e">
        <f>【施設単位】実績!#REF!</f>
        <v>#REF!</v>
      </c>
      <c r="JE3" s="7" t="e">
        <f>【施設単位】実績!#REF!</f>
        <v>#REF!</v>
      </c>
      <c r="JF3" s="7" t="e">
        <f>【施設単位】実績!#REF!</f>
        <v>#REF!</v>
      </c>
      <c r="JG3" s="7" t="e">
        <f>【施設単位】実績!#REF!</f>
        <v>#REF!</v>
      </c>
      <c r="JH3" s="7" t="e">
        <f>【施設単位】実績!#REF!</f>
        <v>#REF!</v>
      </c>
      <c r="JI3" s="7" t="e">
        <f>【施設単位】実績!#REF!</f>
        <v>#REF!</v>
      </c>
      <c r="JJ3" s="7" t="e">
        <f>【施設単位】実績!#REF!</f>
        <v>#REF!</v>
      </c>
      <c r="JK3" s="7" t="e">
        <f>【施設単位】実績!#REF!</f>
        <v>#REF!</v>
      </c>
      <c r="JL3" s="7" t="e">
        <f>【施設単位】実績!#REF!</f>
        <v>#REF!</v>
      </c>
      <c r="JM3" s="7" t="e">
        <f>【施設単位】実績!#REF!</f>
        <v>#REF!</v>
      </c>
      <c r="JN3" s="7" t="e">
        <f>【施設単位】実績!#REF!</f>
        <v>#REF!</v>
      </c>
      <c r="JO3" s="7" t="e">
        <f>【施設単位】実績!#REF!</f>
        <v>#REF!</v>
      </c>
      <c r="JP3" s="7" t="e">
        <f>【施設単位】実績!#REF!</f>
        <v>#REF!</v>
      </c>
      <c r="JQ3" s="7" t="e">
        <f>【施設単位】実績!#REF!</f>
        <v>#REF!</v>
      </c>
      <c r="JR3" s="7" t="e">
        <f>【施設単位】実績!#REF!</f>
        <v>#REF!</v>
      </c>
      <c r="JS3" s="7" t="e">
        <f>【施設単位】実績!#REF!</f>
        <v>#REF!</v>
      </c>
      <c r="JT3" s="7" t="e">
        <f>【施設単位】実績!#REF!</f>
        <v>#REF!</v>
      </c>
      <c r="JU3" s="7" t="e">
        <f>【施設単位】実績!#REF!</f>
        <v>#REF!</v>
      </c>
      <c r="JV3" s="7" t="e">
        <f>【施設単位】実績!#REF!</f>
        <v>#REF!</v>
      </c>
      <c r="JW3" s="7" t="e">
        <f>【施設単位】実績!#REF!</f>
        <v>#REF!</v>
      </c>
      <c r="JX3" s="7" t="e">
        <f>【施設単位】実績!#REF!</f>
        <v>#REF!</v>
      </c>
      <c r="JY3" s="7" t="e">
        <f>【施設単位】実績!#REF!</f>
        <v>#REF!</v>
      </c>
      <c r="JZ3" s="7" t="e">
        <f>【施設単位】実績!#REF!</f>
        <v>#REF!</v>
      </c>
      <c r="KA3" s="7" t="e">
        <f>【施設単位】実績!#REF!</f>
        <v>#REF!</v>
      </c>
      <c r="KB3" s="7" t="e">
        <f>【施設単位】実績!#REF!</f>
        <v>#REF!</v>
      </c>
      <c r="KC3" s="7" t="e">
        <f>【施設単位】実績!#REF!</f>
        <v>#REF!</v>
      </c>
      <c r="KD3" s="7" t="e">
        <f>【施設単位】実績!#REF!</f>
        <v>#REF!</v>
      </c>
      <c r="KE3" s="7" t="e">
        <f>【施設単位】実績!#REF!</f>
        <v>#REF!</v>
      </c>
      <c r="KF3" s="7" t="e">
        <f>【施設単位】実績!#REF!</f>
        <v>#REF!</v>
      </c>
      <c r="KG3" s="7" t="e">
        <f>【施設単位】実績!#REF!</f>
        <v>#REF!</v>
      </c>
      <c r="KH3" s="7" t="e">
        <f>【施設単位】実績!#REF!</f>
        <v>#REF!</v>
      </c>
      <c r="KI3" s="7" t="e">
        <f>【施設単位】実績!#REF!</f>
        <v>#REF!</v>
      </c>
      <c r="KJ3" s="7" t="e">
        <f>【施設単位】実績!#REF!</f>
        <v>#REF!</v>
      </c>
      <c r="KK3" s="7" t="e">
        <f>【施設単位】実績!#REF!</f>
        <v>#REF!</v>
      </c>
      <c r="KL3" s="7" t="e">
        <f>【施設単位】実績!#REF!</f>
        <v>#REF!</v>
      </c>
      <c r="KM3" s="7" t="e">
        <f>【施設単位】実績!#REF!</f>
        <v>#REF!</v>
      </c>
      <c r="KN3" s="7" t="e">
        <f>【施設単位】実績!#REF!</f>
        <v>#REF!</v>
      </c>
      <c r="KO3" s="7" t="e">
        <f>【施設単位】実績!#REF!</f>
        <v>#REF!</v>
      </c>
      <c r="KP3" s="7" t="e">
        <f>【施設単位】実績!#REF!</f>
        <v>#REF!</v>
      </c>
      <c r="KQ3" s="7" t="e">
        <f>【施設単位】実績!#REF!</f>
        <v>#REF!</v>
      </c>
      <c r="KR3" s="7" t="e">
        <f>【施設単位】実績!#REF!</f>
        <v>#REF!</v>
      </c>
      <c r="KS3" s="7" t="e">
        <f>【施設単位】実績!#REF!</f>
        <v>#REF!</v>
      </c>
      <c r="KT3" s="7" t="e">
        <f>【施設単位】実績!#REF!</f>
        <v>#REF!</v>
      </c>
      <c r="KU3" s="7" t="e">
        <f>【施設単位】実績!#REF!</f>
        <v>#REF!</v>
      </c>
      <c r="KV3" s="7" t="e">
        <f>【施設単位】実績!#REF!</f>
        <v>#REF!</v>
      </c>
      <c r="KW3" s="7" t="e">
        <f>【施設単位】実績!#REF!</f>
        <v>#REF!</v>
      </c>
      <c r="KX3" s="7" t="e">
        <f>【施設単位】実績!#REF!</f>
        <v>#REF!</v>
      </c>
      <c r="KY3" s="7" t="e">
        <f>【施設単位】実績!#REF!</f>
        <v>#REF!</v>
      </c>
      <c r="KZ3" s="7" t="e">
        <f>【施設単位】実績!#REF!</f>
        <v>#REF!</v>
      </c>
      <c r="LA3" s="7" t="e">
        <f>【施設単位】実績!#REF!</f>
        <v>#REF!</v>
      </c>
      <c r="LB3" s="7" t="e">
        <f>【施設単位】実績!#REF!</f>
        <v>#REF!</v>
      </c>
      <c r="LC3" s="7" t="e">
        <f>【施設単位】実績!#REF!</f>
        <v>#REF!</v>
      </c>
      <c r="LD3" s="7" t="e">
        <f>【施設単位】実績!#REF!</f>
        <v>#REF!</v>
      </c>
      <c r="LE3" s="7" t="e">
        <f>【施設単位】実績!#REF!</f>
        <v>#REF!</v>
      </c>
      <c r="LF3" s="7" t="e">
        <f>【施設単位】実績!#REF!</f>
        <v>#REF!</v>
      </c>
      <c r="LG3" s="7" t="e">
        <f>【施設単位】実績!#REF!</f>
        <v>#REF!</v>
      </c>
      <c r="LH3" s="7" t="e">
        <f>【施設単位】実績!#REF!</f>
        <v>#REF!</v>
      </c>
      <c r="LI3" s="7" t="e">
        <f>【施設単位】実績!#REF!</f>
        <v>#REF!</v>
      </c>
      <c r="LJ3" s="7" t="e">
        <f>【施設単位】実績!#REF!</f>
        <v>#REF!</v>
      </c>
      <c r="LK3" s="7" t="e">
        <f>【施設単位】実績!#REF!</f>
        <v>#REF!</v>
      </c>
      <c r="LL3" s="7" t="e">
        <f>【施設単位】実績!#REF!</f>
        <v>#REF!</v>
      </c>
      <c r="LM3" s="7" t="e">
        <f>【施設単位】実績!#REF!</f>
        <v>#REF!</v>
      </c>
      <c r="LN3" s="7" t="e">
        <f>【施設単位】実績!#REF!</f>
        <v>#REF!</v>
      </c>
      <c r="LO3" s="7" t="e">
        <f>【施設単位】実績!#REF!</f>
        <v>#REF!</v>
      </c>
      <c r="LP3" s="7" t="e">
        <f>【施設単位】実績!#REF!</f>
        <v>#REF!</v>
      </c>
      <c r="LQ3" s="7" t="e">
        <f>【施設単位】実績!#REF!</f>
        <v>#REF!</v>
      </c>
      <c r="LR3" s="7" t="e">
        <f>【施設単位】実績!#REF!</f>
        <v>#REF!</v>
      </c>
      <c r="LS3" s="7" t="e">
        <f>【施設単位】実績!#REF!</f>
        <v>#REF!</v>
      </c>
      <c r="LT3" s="7" t="e">
        <f>【施設単位】実績!#REF!</f>
        <v>#REF!</v>
      </c>
      <c r="LU3" s="7" t="e">
        <f>【施設単位】実績!#REF!</f>
        <v>#REF!</v>
      </c>
      <c r="LV3" s="7" t="e">
        <f>【施設単位】実績!#REF!</f>
        <v>#REF!</v>
      </c>
      <c r="LW3" s="7" t="e">
        <f>【施設単位】実績!#REF!</f>
        <v>#REF!</v>
      </c>
      <c r="LX3" s="7" t="e">
        <f>【施設単位】実績!#REF!</f>
        <v>#REF!</v>
      </c>
      <c r="LY3" s="7" t="e">
        <f>【施設単位】実績!#REF!</f>
        <v>#REF!</v>
      </c>
      <c r="LZ3" s="7" t="e">
        <f>【施設単位】実績!#REF!</f>
        <v>#REF!</v>
      </c>
      <c r="MA3" s="7" t="e">
        <f>【施設単位】実績!#REF!</f>
        <v>#REF!</v>
      </c>
      <c r="MB3" s="7" t="e">
        <f>【施設単位】実績!#REF!</f>
        <v>#REF!</v>
      </c>
      <c r="MC3" s="7" t="e">
        <f>【施設単位】実績!#REF!</f>
        <v>#REF!</v>
      </c>
      <c r="MD3" s="7" t="e">
        <f>【施設単位】実績!#REF!</f>
        <v>#REF!</v>
      </c>
      <c r="ME3" s="7" t="e">
        <f>【施設単位】実績!#REF!</f>
        <v>#REF!</v>
      </c>
      <c r="MF3" s="7" t="e">
        <f>【施設単位】実績!#REF!</f>
        <v>#REF!</v>
      </c>
      <c r="MG3" s="7" t="e">
        <f>【施設単位】実績!#REF!</f>
        <v>#REF!</v>
      </c>
      <c r="MH3" s="7" t="e">
        <f>【施設単位】実績!#REF!</f>
        <v>#REF!</v>
      </c>
      <c r="MI3" s="7" t="e">
        <f>【施設単位】実績!#REF!</f>
        <v>#REF!</v>
      </c>
      <c r="MJ3" s="7" t="e">
        <f>【施設単位】実績!#REF!</f>
        <v>#REF!</v>
      </c>
      <c r="MK3" s="7" t="e">
        <f>【施設単位】実績!#REF!</f>
        <v>#REF!</v>
      </c>
      <c r="ML3" s="7" t="e">
        <f>【施設単位】実績!#REF!</f>
        <v>#REF!</v>
      </c>
      <c r="MM3" s="7" t="e">
        <f>【施設単位】実績!#REF!</f>
        <v>#REF!</v>
      </c>
      <c r="MN3" s="7" t="e">
        <f>【施設単位】実績!#REF!</f>
        <v>#REF!</v>
      </c>
      <c r="MO3" s="7" t="e">
        <f>【施設単位】実績!#REF!</f>
        <v>#REF!</v>
      </c>
      <c r="MP3" s="7" t="e">
        <f>【施設単位】実績!#REF!</f>
        <v>#REF!</v>
      </c>
      <c r="MQ3" s="7" t="e">
        <f>【施設単位】実績!#REF!</f>
        <v>#REF!</v>
      </c>
      <c r="MR3" s="7" t="e">
        <f>【施設単位】実績!#REF!</f>
        <v>#REF!</v>
      </c>
      <c r="MS3" s="7" t="e">
        <f>【施設単位】実績!#REF!</f>
        <v>#REF!</v>
      </c>
      <c r="MT3" s="7" t="e">
        <f>【施設単位】実績!#REF!</f>
        <v>#REF!</v>
      </c>
      <c r="MU3" s="7" t="e">
        <f>【施設単位】実績!#REF!</f>
        <v>#REF!</v>
      </c>
      <c r="MV3" s="7" t="e">
        <f>【施設単位】実績!#REF!</f>
        <v>#REF!</v>
      </c>
      <c r="MW3" s="7" t="e">
        <f>【施設単位】実績!#REF!</f>
        <v>#REF!</v>
      </c>
      <c r="MX3" s="7" t="e">
        <f>【施設単位】実績!#REF!</f>
        <v>#REF!</v>
      </c>
      <c r="MY3" s="7" t="e">
        <f>【施設単位】実績!#REF!</f>
        <v>#REF!</v>
      </c>
      <c r="MZ3" s="7" t="e">
        <f>【施設単位】実績!#REF!</f>
        <v>#REF!</v>
      </c>
      <c r="NA3" s="7" t="e">
        <f>【施設単位】実績!#REF!</f>
        <v>#REF!</v>
      </c>
      <c r="NB3" s="7" t="e">
        <f>【施設単位】実績!#REF!</f>
        <v>#REF!</v>
      </c>
      <c r="NC3" s="7" t="e">
        <f>【施設単位】実績!#REF!</f>
        <v>#REF!</v>
      </c>
      <c r="ND3" s="7" t="e">
        <f>【施設単位】実績!#REF!</f>
        <v>#REF!</v>
      </c>
      <c r="NE3" s="7" t="e">
        <f>【施設単位】実績!#REF!</f>
        <v>#REF!</v>
      </c>
      <c r="NF3" s="7" t="e">
        <f>【施設単位】実績!#REF!</f>
        <v>#REF!</v>
      </c>
      <c r="NG3" s="7" t="e">
        <f>【施設単位】実績!#REF!</f>
        <v>#REF!</v>
      </c>
      <c r="NH3" s="7" t="e">
        <f>【施設単位】実績!#REF!</f>
        <v>#REF!</v>
      </c>
      <c r="NI3" s="7" t="e">
        <f>【施設単位】実績!#REF!</f>
        <v>#REF!</v>
      </c>
      <c r="NJ3" s="7" t="e">
        <f>【施設単位】実績!#REF!</f>
        <v>#REF!</v>
      </c>
      <c r="NK3" s="7" t="e">
        <f>【施設単位】実績!#REF!</f>
        <v>#REF!</v>
      </c>
      <c r="NL3" s="7" t="e">
        <f>【施設単位】実績!#REF!</f>
        <v>#REF!</v>
      </c>
      <c r="NM3" s="7" t="e">
        <f>【施設単位】実績!#REF!</f>
        <v>#REF!</v>
      </c>
      <c r="NN3" s="7" t="e">
        <f>【施設単位】実績!#REF!</f>
        <v>#REF!</v>
      </c>
      <c r="NO3" s="7" t="e">
        <f>【施設単位】実績!#REF!</f>
        <v>#REF!</v>
      </c>
      <c r="NP3" s="7" t="e">
        <f>【施設単位】実績!#REF!</f>
        <v>#REF!</v>
      </c>
      <c r="NQ3" s="7" t="e">
        <f>【施設単位】実績!#REF!</f>
        <v>#REF!</v>
      </c>
      <c r="NR3" s="7" t="e">
        <f>【施設単位】実績!#REF!</f>
        <v>#REF!</v>
      </c>
      <c r="NS3" s="7" t="e">
        <f>【施設単位】実績!#REF!</f>
        <v>#REF!</v>
      </c>
      <c r="NT3" s="7" t="e">
        <f>【施設単位】実績!#REF!</f>
        <v>#REF!</v>
      </c>
      <c r="NU3" s="7" t="e">
        <f>【施設単位】実績!#REF!</f>
        <v>#REF!</v>
      </c>
      <c r="NV3" s="7" t="e">
        <f>【施設単位】実績!#REF!</f>
        <v>#REF!</v>
      </c>
      <c r="NW3" s="7" t="e">
        <f>【施設単位】実績!#REF!</f>
        <v>#REF!</v>
      </c>
      <c r="NX3" s="7" t="e">
        <f>【施設単位】実績!#REF!</f>
        <v>#REF!</v>
      </c>
      <c r="NY3" s="7" t="e">
        <f>【施設単位】実績!#REF!</f>
        <v>#REF!</v>
      </c>
      <c r="NZ3" s="7" t="e">
        <f>【施設単位】実績!#REF!</f>
        <v>#REF!</v>
      </c>
      <c r="OA3" s="7" t="e">
        <f>【施設単位】実績!#REF!</f>
        <v>#REF!</v>
      </c>
      <c r="OB3" s="7" t="e">
        <f>【施設単位】実績!#REF!</f>
        <v>#REF!</v>
      </c>
      <c r="OC3" s="7" t="e">
        <f>【施設単位】実績!#REF!</f>
        <v>#REF!</v>
      </c>
      <c r="OD3" s="7" t="e">
        <f>【施設単位】実績!#REF!</f>
        <v>#REF!</v>
      </c>
      <c r="OE3" s="7" t="e">
        <f>【施設単位】実績!#REF!</f>
        <v>#REF!</v>
      </c>
      <c r="OF3" s="7" t="e">
        <f>【施設単位】実績!#REF!</f>
        <v>#REF!</v>
      </c>
      <c r="OG3" s="7" t="e">
        <f>【施設単位】実績!#REF!</f>
        <v>#REF!</v>
      </c>
      <c r="OH3" s="7" t="e">
        <f>【施設単位】実績!#REF!</f>
        <v>#REF!</v>
      </c>
      <c r="OI3" s="7" t="e">
        <f>【施設単位】実績!#REF!</f>
        <v>#REF!</v>
      </c>
      <c r="OJ3" s="7" t="e">
        <f>【施設単位】実績!#REF!</f>
        <v>#REF!</v>
      </c>
      <c r="OK3" s="7" t="e">
        <f>【施設単位】実績!#REF!</f>
        <v>#REF!</v>
      </c>
      <c r="OL3" s="7" t="e">
        <f>【施設単位】実績!#REF!</f>
        <v>#REF!</v>
      </c>
      <c r="OM3" s="7" t="e">
        <f>【施設単位】実績!#REF!</f>
        <v>#REF!</v>
      </c>
      <c r="ON3" s="7" t="e">
        <f>【施設単位】実績!#REF!</f>
        <v>#REF!</v>
      </c>
      <c r="OO3" s="7" t="e">
        <f>【施設単位】実績!#REF!</f>
        <v>#REF!</v>
      </c>
      <c r="OP3" s="7" t="e">
        <f>【施設単位】実績!#REF!</f>
        <v>#REF!</v>
      </c>
      <c r="OQ3" s="7" t="e">
        <f>【施設単位】実績!#REF!</f>
        <v>#REF!</v>
      </c>
      <c r="OR3" s="7" t="e">
        <f>【施設単位】実績!#REF!</f>
        <v>#REF!</v>
      </c>
      <c r="OS3" s="7" t="e">
        <f>【施設単位】実績!#REF!</f>
        <v>#REF!</v>
      </c>
      <c r="OT3" s="7" t="e">
        <f>【施設単位】実績!#REF!</f>
        <v>#REF!</v>
      </c>
      <c r="OU3" s="7" t="e">
        <f>【施設単位】実績!#REF!</f>
        <v>#REF!</v>
      </c>
      <c r="OV3" s="7" t="e">
        <f>【施設単位】実績!#REF!</f>
        <v>#REF!</v>
      </c>
      <c r="OW3" s="7" t="e">
        <f>【施設単位】実績!#REF!</f>
        <v>#REF!</v>
      </c>
      <c r="OX3" s="7" t="e">
        <f>【施設単位】実績!#REF!</f>
        <v>#REF!</v>
      </c>
      <c r="OY3" s="7" t="e">
        <f>【施設単位】実績!#REF!</f>
        <v>#REF!</v>
      </c>
      <c r="OZ3" s="7" t="e">
        <f>【施設単位】実績!#REF!</f>
        <v>#REF!</v>
      </c>
      <c r="PA3" s="7" t="e">
        <f>【施設単位】実績!#REF!</f>
        <v>#REF!</v>
      </c>
      <c r="PB3" s="7" t="e">
        <f>【施設単位】実績!#REF!</f>
        <v>#REF!</v>
      </c>
      <c r="PC3" s="7" t="e">
        <f>【施設単位】実績!#REF!</f>
        <v>#REF!</v>
      </c>
      <c r="PD3" s="7" t="e">
        <f>【施設単位】実績!#REF!</f>
        <v>#REF!</v>
      </c>
      <c r="PE3" s="7" t="e">
        <f>【施設単位】実績!#REF!</f>
        <v>#REF!</v>
      </c>
      <c r="PF3" s="7" t="e">
        <f>【施設単位】実績!#REF!</f>
        <v>#REF!</v>
      </c>
      <c r="PG3" s="7" t="e">
        <f>【施設単位】実績!#REF!</f>
        <v>#REF!</v>
      </c>
      <c r="PH3" s="7" t="e">
        <f>【施設単位】実績!#REF!</f>
        <v>#REF!</v>
      </c>
    </row>
  </sheetData>
  <mergeCells count="2">
    <mergeCell ref="A2:A3"/>
    <mergeCell ref="B2:B3"/>
  </mergeCells>
  <phoneticPr fontId="32"/>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62" priority="74">
      <formula>#REF!="×"</formula>
    </cfRule>
  </conditionalFormatting>
  <conditionalFormatting sqref="HB1:HE1">
    <cfRule type="expression" dxfId="61" priority="73">
      <formula>#REF!="×"</formula>
    </cfRule>
  </conditionalFormatting>
  <conditionalFormatting sqref="HI1:HL1">
    <cfRule type="expression" dxfId="60" priority="2">
      <formula>#REF!="×"</formula>
    </cfRule>
  </conditionalFormatting>
  <conditionalFormatting sqref="PE1:PH1">
    <cfRule type="expression" dxfId="59" priority="1">
      <formula>#REF!="×"</formula>
    </cfRule>
  </conditionalFormatting>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BEEB-CF56-4ADE-939E-452B9A2ED10A}">
  <sheetPr>
    <tabColor theme="0" tint="-0.499984740745262"/>
    <pageSetUpPr fitToPage="1"/>
  </sheetPr>
  <dimension ref="A1:X31"/>
  <sheetViews>
    <sheetView view="pageBreakPreview" zoomScale="70" zoomScaleNormal="85" zoomScaleSheetLayoutView="70" workbookViewId="0"/>
  </sheetViews>
  <sheetFormatPr defaultColWidth="9" defaultRowHeight="13.2"/>
  <cols>
    <col min="1" max="1" width="46.88671875" style="18" customWidth="1"/>
    <col min="2" max="4" width="15.109375" style="32" customWidth="1"/>
    <col min="5" max="5" width="23.33203125" style="32" customWidth="1"/>
    <col min="6" max="6" width="79.88671875" style="18" customWidth="1"/>
    <col min="7" max="7" width="22.6640625" style="18" customWidth="1"/>
    <col min="8" max="8" width="208.33203125" style="39" customWidth="1"/>
    <col min="9" max="14" width="14.6640625" style="18" customWidth="1"/>
    <col min="15" max="15" width="18.88671875" style="18" customWidth="1"/>
    <col min="16" max="16" width="9" style="18"/>
    <col min="17" max="23" width="9" style="18" customWidth="1"/>
    <col min="24" max="16384" width="9" style="18"/>
  </cols>
  <sheetData>
    <row r="1" spans="1:12" ht="25.5" customHeight="1">
      <c r="A1" s="60" t="s">
        <v>112</v>
      </c>
      <c r="B1" s="16"/>
      <c r="C1" s="16"/>
      <c r="D1" s="16"/>
      <c r="E1" s="16"/>
      <c r="F1" s="71" t="s">
        <v>1</v>
      </c>
      <c r="G1" s="80" t="s">
        <v>2</v>
      </c>
    </row>
    <row r="2" spans="1:12" ht="46.5" customHeight="1">
      <c r="A2" s="118" t="s">
        <v>3</v>
      </c>
      <c r="B2" s="119"/>
      <c r="C2" s="119"/>
      <c r="D2" s="119"/>
      <c r="E2" s="119"/>
      <c r="F2" s="119"/>
      <c r="G2" s="119"/>
      <c r="H2" s="39" t="s">
        <v>4</v>
      </c>
    </row>
    <row r="3" spans="1:12" ht="34.5" customHeight="1">
      <c r="A3" s="83" t="s">
        <v>5</v>
      </c>
      <c r="B3" s="33"/>
      <c r="C3" s="33"/>
      <c r="D3" s="33"/>
      <c r="E3" s="64" t="s">
        <v>6</v>
      </c>
      <c r="F3" s="19" t="s">
        <v>7</v>
      </c>
      <c r="G3" s="47">
        <f>SUM($G$11:$G$15)</f>
        <v>714400</v>
      </c>
      <c r="H3" s="39" t="s">
        <v>186</v>
      </c>
    </row>
    <row r="4" spans="1:12" ht="34.200000000000003" customHeight="1">
      <c r="A4" s="83" t="s">
        <v>8</v>
      </c>
      <c r="B4" s="85" t="s">
        <v>199</v>
      </c>
      <c r="C4" s="20"/>
      <c r="D4" s="20"/>
      <c r="E4" s="64" t="s">
        <v>178</v>
      </c>
      <c r="F4" s="19"/>
      <c r="G4" s="48"/>
      <c r="H4" s="39" t="s">
        <v>113</v>
      </c>
    </row>
    <row r="5" spans="1:12" ht="33" customHeight="1">
      <c r="A5" s="83" t="s">
        <v>114</v>
      </c>
      <c r="B5" s="20"/>
      <c r="C5" s="20"/>
      <c r="D5" s="20"/>
      <c r="E5" s="78">
        <f>'記載例　【法人単位】対象施設報告'!A2</f>
        <v>5</v>
      </c>
      <c r="F5" s="22" t="s">
        <v>9</v>
      </c>
      <c r="G5" s="65">
        <v>0</v>
      </c>
      <c r="H5" s="39" t="s">
        <v>197</v>
      </c>
    </row>
    <row r="6" spans="1:12" ht="45.75" customHeight="1">
      <c r="A6" s="120" t="s">
        <v>115</v>
      </c>
      <c r="B6" s="120"/>
      <c r="C6" s="120"/>
      <c r="D6" s="120"/>
      <c r="E6" s="64" t="s">
        <v>11</v>
      </c>
      <c r="F6" s="22" t="s">
        <v>12</v>
      </c>
      <c r="G6" s="47">
        <f>ROUNDDOWN(G3-G5,-3)</f>
        <v>714000</v>
      </c>
      <c r="H6" s="39" t="s">
        <v>188</v>
      </c>
      <c r="I6" s="18" t="s">
        <v>13</v>
      </c>
      <c r="J6" s="18" t="s">
        <v>14</v>
      </c>
    </row>
    <row r="7" spans="1:12" ht="41.25" customHeight="1">
      <c r="A7" s="19" t="s">
        <v>116</v>
      </c>
      <c r="B7" s="20"/>
      <c r="C7" s="20"/>
      <c r="D7" s="20"/>
      <c r="E7" s="47" t="str">
        <f>IF(G6&gt;=G7,"○","×")</f>
        <v>×</v>
      </c>
      <c r="F7" s="19" t="s">
        <v>200</v>
      </c>
      <c r="G7" s="96">
        <f>'記載例　【法人単位】対象施設報告'!E2</f>
        <v>725000</v>
      </c>
      <c r="H7" s="39" t="s">
        <v>198</v>
      </c>
    </row>
    <row r="8" spans="1:12" ht="26.25" customHeight="1">
      <c r="A8" s="19" t="s">
        <v>16</v>
      </c>
      <c r="B8" s="20"/>
      <c r="C8" s="20"/>
      <c r="D8" s="20"/>
      <c r="E8" s="53">
        <f>G7-G8</f>
        <v>714000</v>
      </c>
      <c r="F8" s="19" t="s">
        <v>17</v>
      </c>
      <c r="G8" s="47">
        <f>IF(ROUNDDOWN(G7-G6,-3)&lt;=0,0,ROUNDDOWN(G7-G6,-3))</f>
        <v>11000</v>
      </c>
      <c r="H8" s="39" t="s">
        <v>18</v>
      </c>
    </row>
    <row r="9" spans="1:12" ht="41.25" customHeight="1">
      <c r="A9" s="24" t="s">
        <v>19</v>
      </c>
      <c r="B9" s="142" t="s">
        <v>20</v>
      </c>
      <c r="C9" s="143"/>
      <c r="D9" s="143"/>
      <c r="E9" s="144"/>
      <c r="F9" s="129" t="s">
        <v>21</v>
      </c>
      <c r="G9" s="130"/>
    </row>
    <row r="10" spans="1:12" s="26" customFormat="1" ht="66" customHeight="1">
      <c r="A10" s="63" t="s">
        <v>176</v>
      </c>
      <c r="B10" s="62" t="s">
        <v>23</v>
      </c>
      <c r="C10" s="62" t="s">
        <v>24</v>
      </c>
      <c r="D10" s="62" t="s">
        <v>25</v>
      </c>
      <c r="E10" s="62" t="s">
        <v>26</v>
      </c>
      <c r="F10" s="114" t="s">
        <v>27</v>
      </c>
      <c r="G10" s="115"/>
      <c r="H10" s="82" t="s">
        <v>28</v>
      </c>
    </row>
    <row r="11" spans="1:12" ht="50.25" customHeight="1">
      <c r="A11" s="27" t="s">
        <v>29</v>
      </c>
      <c r="B11" s="69"/>
      <c r="C11" s="28"/>
      <c r="D11" s="29"/>
      <c r="E11" s="28"/>
      <c r="F11" s="27"/>
      <c r="G11" s="52">
        <f>B11*C11*D11</f>
        <v>0</v>
      </c>
      <c r="H11" s="39" t="s">
        <v>30</v>
      </c>
    </row>
    <row r="12" spans="1:12" ht="57" customHeight="1">
      <c r="A12" s="27" t="s">
        <v>31</v>
      </c>
      <c r="B12" s="70">
        <v>17.5</v>
      </c>
      <c r="C12" s="66">
        <v>5000</v>
      </c>
      <c r="D12" s="97">
        <v>2</v>
      </c>
      <c r="E12" s="66">
        <v>5000</v>
      </c>
      <c r="F12" s="27"/>
      <c r="G12" s="52">
        <f t="shared" ref="G12:G14" si="0">B12*C12*D12</f>
        <v>175000</v>
      </c>
      <c r="H12" s="39" t="s">
        <v>32</v>
      </c>
    </row>
    <row r="13" spans="1:12" ht="80.25" customHeight="1">
      <c r="A13" s="36" t="s">
        <v>49</v>
      </c>
      <c r="B13" s="69"/>
      <c r="C13" s="28"/>
      <c r="D13" s="29"/>
      <c r="E13" s="30"/>
      <c r="F13" s="27"/>
      <c r="G13" s="52">
        <f t="shared" si="0"/>
        <v>0</v>
      </c>
      <c r="H13" s="39" t="s">
        <v>34</v>
      </c>
    </row>
    <row r="14" spans="1:12" ht="41.25" customHeight="1">
      <c r="A14" s="27" t="s">
        <v>35</v>
      </c>
      <c r="B14" s="70">
        <v>17.5</v>
      </c>
      <c r="C14" s="66">
        <v>7500</v>
      </c>
      <c r="D14" s="68">
        <v>4</v>
      </c>
      <c r="E14" s="31"/>
      <c r="F14" s="27"/>
      <c r="G14" s="52">
        <f t="shared" si="0"/>
        <v>525000</v>
      </c>
      <c r="H14" s="39" t="s">
        <v>36</v>
      </c>
      <c r="I14" s="18">
        <v>1</v>
      </c>
      <c r="J14" s="18">
        <v>2</v>
      </c>
      <c r="K14" s="18">
        <v>3</v>
      </c>
      <c r="L14" s="18">
        <v>4</v>
      </c>
    </row>
    <row r="15" spans="1:12" ht="73.5" customHeight="1">
      <c r="A15" s="116"/>
      <c r="B15" s="117"/>
      <c r="C15" s="117"/>
      <c r="D15" s="117"/>
      <c r="E15" s="117"/>
      <c r="F15" s="49" t="s">
        <v>117</v>
      </c>
      <c r="G15" s="52">
        <f>'記載例　【法人単位】別紙（2.0％超）'!I4+'記載例　【法人単位】別紙（2.0％超）'!I5+'記載例　【法人単位】別紙（2.0％超）'!I6</f>
        <v>14400</v>
      </c>
      <c r="H15" s="39" t="s">
        <v>118</v>
      </c>
    </row>
    <row r="16" spans="1:12" ht="64.2" customHeight="1">
      <c r="A16" s="126" t="s">
        <v>177</v>
      </c>
      <c r="B16" s="140"/>
      <c r="C16" s="140"/>
      <c r="D16" s="140"/>
      <c r="E16" s="140"/>
      <c r="F16" s="140"/>
      <c r="G16" s="141"/>
    </row>
    <row r="17" spans="1:24" s="26" customFormat="1" ht="60" customHeight="1">
      <c r="A17" s="38" t="s">
        <v>209</v>
      </c>
      <c r="B17" s="25" t="s">
        <v>23</v>
      </c>
      <c r="C17" s="25" t="s">
        <v>39</v>
      </c>
      <c r="D17" s="25" t="s">
        <v>25</v>
      </c>
      <c r="E17" s="25" t="s">
        <v>26</v>
      </c>
      <c r="F17" s="121" t="s">
        <v>27</v>
      </c>
      <c r="G17" s="122"/>
      <c r="H17" s="82" t="s">
        <v>28</v>
      </c>
    </row>
    <row r="18" spans="1:24" ht="36" customHeight="1">
      <c r="A18" s="27" t="s">
        <v>29</v>
      </c>
      <c r="B18" s="69"/>
      <c r="C18" s="28"/>
      <c r="D18" s="29"/>
      <c r="E18" s="28"/>
      <c r="F18" s="27"/>
      <c r="G18" s="52">
        <f>B18*C18*D18</f>
        <v>0</v>
      </c>
      <c r="H18" s="39" t="s">
        <v>30</v>
      </c>
    </row>
    <row r="19" spans="1:24" ht="39" customHeight="1">
      <c r="A19" s="27" t="s">
        <v>31</v>
      </c>
      <c r="B19" s="70">
        <v>7.5</v>
      </c>
      <c r="C19" s="66">
        <v>5000</v>
      </c>
      <c r="D19" s="97">
        <v>2</v>
      </c>
      <c r="E19" s="66">
        <v>5000</v>
      </c>
      <c r="F19" s="27"/>
      <c r="G19" s="52">
        <f t="shared" ref="G19:G21" si="1">B19*C19*D19</f>
        <v>75000</v>
      </c>
      <c r="H19" s="39" t="s">
        <v>32</v>
      </c>
    </row>
    <row r="20" spans="1:24" ht="66">
      <c r="A20" s="36" t="s">
        <v>49</v>
      </c>
      <c r="B20" s="69"/>
      <c r="C20" s="28"/>
      <c r="D20" s="29"/>
      <c r="E20" s="30"/>
      <c r="F20" s="27"/>
      <c r="G20" s="52">
        <f t="shared" si="1"/>
        <v>0</v>
      </c>
      <c r="H20" s="39" t="s">
        <v>34</v>
      </c>
    </row>
    <row r="21" spans="1:24" ht="33" customHeight="1">
      <c r="A21" s="27" t="s">
        <v>35</v>
      </c>
      <c r="B21" s="70">
        <v>7.5</v>
      </c>
      <c r="C21" s="66">
        <v>7500</v>
      </c>
      <c r="D21" s="68">
        <v>4</v>
      </c>
      <c r="E21" s="31"/>
      <c r="F21" s="27"/>
      <c r="G21" s="52">
        <f t="shared" si="1"/>
        <v>225000</v>
      </c>
      <c r="H21" s="39" t="s">
        <v>36</v>
      </c>
      <c r="I21" s="18">
        <v>1</v>
      </c>
      <c r="J21" s="18">
        <v>2</v>
      </c>
      <c r="K21" s="18">
        <v>3</v>
      </c>
      <c r="L21" s="18">
        <v>4</v>
      </c>
    </row>
    <row r="22" spans="1:24" s="26" customFormat="1" ht="58.2" customHeight="1">
      <c r="A22" s="38" t="s">
        <v>40</v>
      </c>
      <c r="B22" s="25" t="s">
        <v>23</v>
      </c>
      <c r="C22" s="25" t="s">
        <v>39</v>
      </c>
      <c r="D22" s="25" t="s">
        <v>25</v>
      </c>
      <c r="E22" s="25" t="s">
        <v>26</v>
      </c>
      <c r="F22" s="121" t="s">
        <v>27</v>
      </c>
      <c r="G22" s="122"/>
      <c r="H22" s="82" t="s">
        <v>28</v>
      </c>
    </row>
    <row r="23" spans="1:24" ht="33.75" customHeight="1">
      <c r="A23" s="27" t="s">
        <v>29</v>
      </c>
      <c r="B23" s="69"/>
      <c r="C23" s="28"/>
      <c r="D23" s="29"/>
      <c r="E23" s="28"/>
      <c r="F23" s="27"/>
      <c r="G23" s="52">
        <f>B23*C23*D23</f>
        <v>0</v>
      </c>
      <c r="H23" s="39" t="s">
        <v>30</v>
      </c>
    </row>
    <row r="24" spans="1:24" ht="40.5" customHeight="1">
      <c r="A24" s="27" t="s">
        <v>31</v>
      </c>
      <c r="B24" s="70">
        <v>10</v>
      </c>
      <c r="C24" s="66">
        <v>5000</v>
      </c>
      <c r="D24" s="97">
        <v>2</v>
      </c>
      <c r="E24" s="66">
        <v>5000</v>
      </c>
      <c r="F24" s="27"/>
      <c r="G24" s="52">
        <f t="shared" ref="G24:G26" si="2">B24*C24*D24</f>
        <v>100000</v>
      </c>
      <c r="H24" s="39" t="s">
        <v>32</v>
      </c>
    </row>
    <row r="25" spans="1:24" ht="66">
      <c r="A25" s="36" t="s">
        <v>49</v>
      </c>
      <c r="B25" s="69"/>
      <c r="C25" s="28"/>
      <c r="D25" s="29"/>
      <c r="E25" s="30"/>
      <c r="F25" s="27"/>
      <c r="G25" s="52">
        <f t="shared" si="2"/>
        <v>0</v>
      </c>
      <c r="H25" s="39" t="s">
        <v>34</v>
      </c>
    </row>
    <row r="26" spans="1:24" ht="36.75" customHeight="1">
      <c r="A26" s="27" t="s">
        <v>35</v>
      </c>
      <c r="B26" s="70">
        <v>10</v>
      </c>
      <c r="C26" s="66">
        <v>7500</v>
      </c>
      <c r="D26" s="68">
        <v>4</v>
      </c>
      <c r="E26" s="31"/>
      <c r="F26" s="27"/>
      <c r="G26" s="52">
        <f t="shared" si="2"/>
        <v>300000</v>
      </c>
      <c r="H26" s="39" t="s">
        <v>36</v>
      </c>
      <c r="I26" s="18">
        <v>1</v>
      </c>
      <c r="J26" s="18">
        <v>2</v>
      </c>
      <c r="K26" s="18">
        <v>3</v>
      </c>
      <c r="L26" s="18">
        <v>4</v>
      </c>
    </row>
    <row r="27" spans="1:24" ht="82.2">
      <c r="A27" s="57" t="s">
        <v>42</v>
      </c>
      <c r="B27" s="25" t="s">
        <v>43</v>
      </c>
      <c r="C27" s="25" t="s">
        <v>44</v>
      </c>
      <c r="D27" s="25" t="s">
        <v>45</v>
      </c>
      <c r="E27" s="25" t="s">
        <v>46</v>
      </c>
      <c r="F27" s="121" t="s">
        <v>47</v>
      </c>
      <c r="G27" s="122"/>
      <c r="H27" s="82" t="s">
        <v>48</v>
      </c>
      <c r="I27" s="58"/>
      <c r="J27" s="58"/>
      <c r="K27" s="58"/>
      <c r="L27" s="58"/>
      <c r="M27" s="58"/>
      <c r="N27" s="58"/>
      <c r="O27" s="58"/>
      <c r="P27" s="58"/>
      <c r="Q27" s="58"/>
      <c r="R27" s="58"/>
      <c r="S27" s="58"/>
      <c r="T27" s="58"/>
      <c r="U27" s="58"/>
      <c r="V27" s="58"/>
      <c r="W27" s="58"/>
      <c r="X27" s="58"/>
    </row>
    <row r="28" spans="1:24" ht="33.75" customHeight="1">
      <c r="A28" s="27" t="s">
        <v>29</v>
      </c>
      <c r="B28" s="69"/>
      <c r="C28" s="28"/>
      <c r="D28" s="29"/>
      <c r="E28" s="28"/>
      <c r="F28" s="27"/>
      <c r="G28" s="52">
        <f>B28*C28*D28</f>
        <v>0</v>
      </c>
      <c r="H28" s="39" t="s">
        <v>30</v>
      </c>
    </row>
    <row r="29" spans="1:24" ht="40.5" customHeight="1">
      <c r="A29" s="27" t="s">
        <v>31</v>
      </c>
      <c r="B29" s="70"/>
      <c r="C29" s="66"/>
      <c r="D29" s="67"/>
      <c r="E29" s="28"/>
      <c r="F29" s="27"/>
      <c r="G29" s="52">
        <f t="shared" ref="G29:G31" si="3">B29*C29*D29</f>
        <v>0</v>
      </c>
      <c r="H29" s="39" t="s">
        <v>32</v>
      </c>
    </row>
    <row r="30" spans="1:24" ht="66">
      <c r="A30" s="36" t="s">
        <v>49</v>
      </c>
      <c r="B30" s="69"/>
      <c r="C30" s="28"/>
      <c r="D30" s="29"/>
      <c r="E30" s="30"/>
      <c r="F30" s="27"/>
      <c r="G30" s="52">
        <f t="shared" si="3"/>
        <v>0</v>
      </c>
      <c r="H30" s="39" t="s">
        <v>34</v>
      </c>
    </row>
    <row r="31" spans="1:24" ht="36.75" customHeight="1">
      <c r="A31" s="27" t="s">
        <v>35</v>
      </c>
      <c r="B31" s="70"/>
      <c r="C31" s="66"/>
      <c r="D31" s="68"/>
      <c r="E31" s="31"/>
      <c r="F31" s="27"/>
      <c r="G31" s="52">
        <f t="shared" si="3"/>
        <v>0</v>
      </c>
      <c r="H31" s="39" t="s">
        <v>36</v>
      </c>
      <c r="I31" s="18">
        <v>1</v>
      </c>
      <c r="J31" s="18">
        <v>2</v>
      </c>
      <c r="K31" s="18">
        <v>3</v>
      </c>
      <c r="L31" s="18">
        <v>4</v>
      </c>
    </row>
  </sheetData>
  <mergeCells count="10">
    <mergeCell ref="A16:G16"/>
    <mergeCell ref="F17:G17"/>
    <mergeCell ref="F22:G22"/>
    <mergeCell ref="F27:G27"/>
    <mergeCell ref="A2:G2"/>
    <mergeCell ref="A6:D6"/>
    <mergeCell ref="B9:E9"/>
    <mergeCell ref="F9:G9"/>
    <mergeCell ref="F10:G10"/>
    <mergeCell ref="A15:E15"/>
  </mergeCells>
  <phoneticPr fontId="32"/>
  <conditionalFormatting sqref="A11:A16">
    <cfRule type="expression" dxfId="14" priority="8">
      <formula>#REF!="×"</formula>
    </cfRule>
  </conditionalFormatting>
  <conditionalFormatting sqref="A18:A21">
    <cfRule type="expression" dxfId="13" priority="6">
      <formula>#REF!="×"</formula>
    </cfRule>
  </conditionalFormatting>
  <conditionalFormatting sqref="A23:A26">
    <cfRule type="expression" dxfId="12" priority="5">
      <formula>#REF!="×"</formula>
    </cfRule>
  </conditionalFormatting>
  <conditionalFormatting sqref="A28:A31">
    <cfRule type="expression" dxfId="11" priority="1">
      <formula>#REF!="×"</formula>
    </cfRule>
  </conditionalFormatting>
  <conditionalFormatting sqref="B11:E12 F11:G13 B13:D13 G14:G15 B18:E19 F18:F20 B20:D20 B23:E24 F23:F25 B25:D25">
    <cfRule type="expression" dxfId="10" priority="14">
      <formula>#REF!="×"</formula>
    </cfRule>
  </conditionalFormatting>
  <conditionalFormatting sqref="B28:E29 F28:F30 B30:D30">
    <cfRule type="expression" dxfId="9" priority="4">
      <formula>#REF!="×"</formula>
    </cfRule>
  </conditionalFormatting>
  <conditionalFormatting sqref="B21:F21">
    <cfRule type="expression" dxfId="8" priority="12">
      <formula>#REF!="×"</formula>
    </cfRule>
  </conditionalFormatting>
  <conditionalFormatting sqref="B26:F26">
    <cfRule type="expression" dxfId="7" priority="11">
      <formula>#REF!="×"</formula>
    </cfRule>
  </conditionalFormatting>
  <conditionalFormatting sqref="B31:F31">
    <cfRule type="expression" dxfId="6" priority="3">
      <formula>#REF!="×"</formula>
    </cfRule>
  </conditionalFormatting>
  <conditionalFormatting sqref="B14:G14">
    <cfRule type="expression" dxfId="5" priority="13">
      <formula>#REF!="×"</formula>
    </cfRule>
  </conditionalFormatting>
  <conditionalFormatting sqref="F15">
    <cfRule type="expression" dxfId="4" priority="7">
      <formula>#REF!="×"</formula>
    </cfRule>
  </conditionalFormatting>
  <conditionalFormatting sqref="G18:G21">
    <cfRule type="expression" dxfId="3" priority="10">
      <formula>#REF!="×"</formula>
    </cfRule>
  </conditionalFormatting>
  <conditionalFormatting sqref="G23:G26">
    <cfRule type="expression" dxfId="2" priority="9">
      <formula>#REF!="×"</formula>
    </cfRule>
  </conditionalFormatting>
  <conditionalFormatting sqref="G28:G31">
    <cfRule type="expression" dxfId="1" priority="2">
      <formula>#REF!="×"</formula>
    </cfRule>
  </conditionalFormatting>
  <dataValidations count="2">
    <dataValidation type="list" allowBlank="1" showInputMessage="1" showErrorMessage="1" sqref="E6" xr:uid="{EBECE168-9125-461E-BD25-08A0BEAEC66F}">
      <formula1>$I$6:$J$6</formula1>
    </dataValidation>
    <dataValidation type="list" allowBlank="1" showInputMessage="1" showErrorMessage="1" sqref="D21 D26 D14 D31" xr:uid="{85FFBFB6-3B3E-40CC-8A0F-B737DBD5266C}">
      <formula1>$I$14:$N$14</formula1>
    </dataValidation>
  </dataValidations>
  <printOptions horizontalCentered="1"/>
  <pageMargins left="0.70866141732283472" right="0.70866141732283472" top="0.74803149606299213" bottom="0.55118110236220474" header="0.31496062992125984" footer="0.31496062992125984"/>
  <pageSetup paperSize="9" scale="61" fitToHeight="0" orientation="landscape" r:id="rId1"/>
  <rowBreaks count="1" manualBreakCount="1">
    <brk id="15" max="6"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9C8F-E370-47EE-842A-D8076203F358}">
  <sheetPr>
    <tabColor theme="0" tint="-0.499984740745262"/>
    <pageSetUpPr fitToPage="1"/>
  </sheetPr>
  <dimension ref="A1:F201"/>
  <sheetViews>
    <sheetView view="pageBreakPreview" zoomScale="85" zoomScaleNormal="100" zoomScaleSheetLayoutView="85" workbookViewId="0"/>
  </sheetViews>
  <sheetFormatPr defaultColWidth="9" defaultRowHeight="14.4"/>
  <cols>
    <col min="1" max="1" width="17.6640625" style="15" customWidth="1"/>
    <col min="2" max="2" width="7.6640625" style="105" customWidth="1"/>
    <col min="3" max="3" width="29" style="106" customWidth="1"/>
    <col min="4" max="4" width="38.109375" style="106" customWidth="1"/>
    <col min="5" max="5" width="26.6640625" style="106" customWidth="1"/>
    <col min="6" max="16384" width="9" style="15"/>
  </cols>
  <sheetData>
    <row r="1" spans="1:6" ht="43.2" customHeight="1">
      <c r="A1" s="55" t="s">
        <v>119</v>
      </c>
      <c r="B1" s="98"/>
      <c r="C1" s="98" t="s">
        <v>120</v>
      </c>
      <c r="D1" s="98" t="s">
        <v>201</v>
      </c>
      <c r="E1" s="99" t="s">
        <v>121</v>
      </c>
    </row>
    <row r="2" spans="1:6" ht="25.2" customHeight="1">
      <c r="A2" s="56">
        <f>COUNTA($D$3:$D$200)</f>
        <v>5</v>
      </c>
      <c r="B2" s="100" t="s">
        <v>122</v>
      </c>
      <c r="C2" s="101" t="s">
        <v>123</v>
      </c>
      <c r="D2" s="101"/>
      <c r="E2" s="102">
        <f>SUM(E3:E201)</f>
        <v>725000</v>
      </c>
      <c r="F2" s="106" t="s">
        <v>124</v>
      </c>
    </row>
    <row r="3" spans="1:6">
      <c r="B3" s="99">
        <v>1</v>
      </c>
      <c r="C3" s="107" t="s">
        <v>203</v>
      </c>
      <c r="D3" s="107" t="s">
        <v>179</v>
      </c>
      <c r="E3" s="108">
        <v>145000</v>
      </c>
    </row>
    <row r="4" spans="1:6">
      <c r="B4" s="99">
        <v>2</v>
      </c>
      <c r="C4" s="107" t="s">
        <v>204</v>
      </c>
      <c r="D4" s="107" t="s">
        <v>180</v>
      </c>
      <c r="E4" s="108">
        <v>145000</v>
      </c>
    </row>
    <row r="5" spans="1:6">
      <c r="B5" s="99">
        <v>3</v>
      </c>
      <c r="C5" s="107" t="s">
        <v>205</v>
      </c>
      <c r="D5" s="107" t="s">
        <v>181</v>
      </c>
      <c r="E5" s="108">
        <v>145000</v>
      </c>
    </row>
    <row r="6" spans="1:6">
      <c r="B6" s="99">
        <v>4</v>
      </c>
      <c r="C6" s="107" t="s">
        <v>206</v>
      </c>
      <c r="D6" s="107" t="s">
        <v>182</v>
      </c>
      <c r="E6" s="108">
        <v>145000</v>
      </c>
    </row>
    <row r="7" spans="1:6">
      <c r="B7" s="99">
        <v>5</v>
      </c>
      <c r="C7" s="107" t="s">
        <v>207</v>
      </c>
      <c r="D7" s="107" t="s">
        <v>183</v>
      </c>
      <c r="E7" s="108">
        <v>145000</v>
      </c>
    </row>
    <row r="8" spans="1:6">
      <c r="B8" s="99">
        <v>6</v>
      </c>
      <c r="C8" s="103"/>
      <c r="D8" s="103"/>
      <c r="E8" s="104"/>
    </row>
    <row r="9" spans="1:6">
      <c r="B9" s="99">
        <v>7</v>
      </c>
      <c r="C9" s="103"/>
      <c r="D9" s="103"/>
      <c r="E9" s="104"/>
    </row>
    <row r="10" spans="1:6">
      <c r="B10" s="99">
        <v>8</v>
      </c>
      <c r="C10" s="103"/>
      <c r="D10" s="103"/>
      <c r="E10" s="104"/>
    </row>
    <row r="11" spans="1:6">
      <c r="B11" s="99">
        <v>9</v>
      </c>
      <c r="C11" s="103"/>
      <c r="D11" s="103"/>
      <c r="E11" s="104"/>
    </row>
    <row r="12" spans="1:6">
      <c r="B12" s="99">
        <v>10</v>
      </c>
      <c r="C12" s="103"/>
      <c r="D12" s="103"/>
      <c r="E12" s="104"/>
    </row>
    <row r="13" spans="1:6">
      <c r="B13" s="99">
        <v>11</v>
      </c>
      <c r="C13" s="103"/>
      <c r="D13" s="103"/>
      <c r="E13" s="104"/>
    </row>
    <row r="14" spans="1:6">
      <c r="B14" s="99">
        <v>12</v>
      </c>
      <c r="C14" s="103"/>
      <c r="D14" s="103"/>
      <c r="E14" s="104"/>
    </row>
    <row r="15" spans="1:6">
      <c r="B15" s="99">
        <v>13</v>
      </c>
      <c r="C15" s="103"/>
      <c r="D15" s="103"/>
      <c r="E15" s="104"/>
    </row>
    <row r="16" spans="1:6">
      <c r="B16" s="99">
        <v>14</v>
      </c>
      <c r="C16" s="103"/>
      <c r="D16" s="103"/>
      <c r="E16" s="104"/>
    </row>
    <row r="17" spans="2:5">
      <c r="B17" s="99">
        <v>15</v>
      </c>
      <c r="C17" s="103"/>
      <c r="D17" s="103"/>
      <c r="E17" s="104"/>
    </row>
    <row r="18" spans="2:5">
      <c r="B18" s="99">
        <v>16</v>
      </c>
      <c r="C18" s="103"/>
      <c r="D18" s="103"/>
      <c r="E18" s="104"/>
    </row>
    <row r="19" spans="2:5">
      <c r="B19" s="99">
        <v>17</v>
      </c>
      <c r="C19" s="103"/>
      <c r="D19" s="103"/>
      <c r="E19" s="104"/>
    </row>
    <row r="20" spans="2:5">
      <c r="B20" s="99">
        <v>18</v>
      </c>
      <c r="C20" s="103"/>
      <c r="D20" s="103"/>
      <c r="E20" s="104"/>
    </row>
    <row r="21" spans="2:5">
      <c r="B21" s="99">
        <v>19</v>
      </c>
      <c r="C21" s="103"/>
      <c r="D21" s="103"/>
      <c r="E21" s="104"/>
    </row>
    <row r="22" spans="2:5">
      <c r="B22" s="99">
        <v>20</v>
      </c>
      <c r="C22" s="103"/>
      <c r="D22" s="103"/>
      <c r="E22" s="104"/>
    </row>
    <row r="23" spans="2:5">
      <c r="B23" s="99">
        <v>21</v>
      </c>
      <c r="C23" s="103"/>
      <c r="D23" s="103"/>
      <c r="E23" s="104"/>
    </row>
    <row r="24" spans="2:5">
      <c r="B24" s="99">
        <v>22</v>
      </c>
      <c r="C24" s="103"/>
      <c r="D24" s="103"/>
      <c r="E24" s="104"/>
    </row>
    <row r="25" spans="2:5">
      <c r="B25" s="99">
        <v>23</v>
      </c>
      <c r="C25" s="103"/>
      <c r="D25" s="103"/>
      <c r="E25" s="104"/>
    </row>
    <row r="26" spans="2:5">
      <c r="B26" s="99">
        <v>24</v>
      </c>
      <c r="C26" s="103"/>
      <c r="D26" s="103"/>
      <c r="E26" s="104"/>
    </row>
    <row r="27" spans="2:5">
      <c r="B27" s="99">
        <v>25</v>
      </c>
      <c r="C27" s="103"/>
      <c r="D27" s="103"/>
      <c r="E27" s="104"/>
    </row>
    <row r="28" spans="2:5">
      <c r="B28" s="99">
        <v>26</v>
      </c>
      <c r="C28" s="103"/>
      <c r="D28" s="103"/>
      <c r="E28" s="104"/>
    </row>
    <row r="29" spans="2:5">
      <c r="B29" s="99">
        <v>27</v>
      </c>
      <c r="C29" s="103"/>
      <c r="D29" s="103"/>
      <c r="E29" s="104"/>
    </row>
    <row r="30" spans="2:5">
      <c r="B30" s="99">
        <v>28</v>
      </c>
      <c r="C30" s="103"/>
      <c r="D30" s="103"/>
      <c r="E30" s="104"/>
    </row>
    <row r="31" spans="2:5">
      <c r="B31" s="99">
        <v>29</v>
      </c>
      <c r="C31" s="103"/>
      <c r="D31" s="103"/>
      <c r="E31" s="104"/>
    </row>
    <row r="32" spans="2:5">
      <c r="B32" s="99">
        <v>30</v>
      </c>
      <c r="C32" s="103"/>
      <c r="D32" s="103"/>
      <c r="E32" s="104"/>
    </row>
    <row r="33" spans="2:5">
      <c r="B33" s="99">
        <v>31</v>
      </c>
      <c r="C33" s="103"/>
      <c r="D33" s="103"/>
      <c r="E33" s="104"/>
    </row>
    <row r="34" spans="2:5">
      <c r="B34" s="99">
        <v>32</v>
      </c>
      <c r="C34" s="103"/>
      <c r="D34" s="103"/>
      <c r="E34" s="104"/>
    </row>
    <row r="35" spans="2:5">
      <c r="B35" s="99">
        <v>33</v>
      </c>
      <c r="C35" s="103"/>
      <c r="D35" s="103"/>
      <c r="E35" s="104"/>
    </row>
    <row r="36" spans="2:5">
      <c r="B36" s="99">
        <v>34</v>
      </c>
      <c r="C36" s="103"/>
      <c r="D36" s="103"/>
      <c r="E36" s="104"/>
    </row>
    <row r="37" spans="2:5">
      <c r="B37" s="99">
        <v>35</v>
      </c>
      <c r="C37" s="103"/>
      <c r="D37" s="103"/>
      <c r="E37" s="104"/>
    </row>
    <row r="38" spans="2:5">
      <c r="B38" s="99">
        <v>36</v>
      </c>
      <c r="C38" s="103"/>
      <c r="D38" s="103"/>
      <c r="E38" s="104"/>
    </row>
    <row r="39" spans="2:5">
      <c r="B39" s="99">
        <v>37</v>
      </c>
      <c r="C39" s="103"/>
      <c r="D39" s="103"/>
      <c r="E39" s="104"/>
    </row>
    <row r="40" spans="2:5">
      <c r="B40" s="99">
        <v>38</v>
      </c>
      <c r="C40" s="103"/>
      <c r="D40" s="103"/>
      <c r="E40" s="104"/>
    </row>
    <row r="41" spans="2:5">
      <c r="B41" s="99">
        <v>39</v>
      </c>
      <c r="C41" s="103"/>
      <c r="D41" s="103"/>
      <c r="E41" s="104"/>
    </row>
    <row r="42" spans="2:5">
      <c r="B42" s="99">
        <v>40</v>
      </c>
      <c r="C42" s="103"/>
      <c r="D42" s="103"/>
      <c r="E42" s="104"/>
    </row>
    <row r="43" spans="2:5">
      <c r="B43" s="99">
        <v>41</v>
      </c>
      <c r="C43" s="103"/>
      <c r="D43" s="103"/>
      <c r="E43" s="104"/>
    </row>
    <row r="44" spans="2:5">
      <c r="B44" s="99">
        <v>42</v>
      </c>
      <c r="C44" s="103"/>
      <c r="D44" s="103"/>
      <c r="E44" s="104"/>
    </row>
    <row r="45" spans="2:5">
      <c r="B45" s="99">
        <v>43</v>
      </c>
      <c r="C45" s="103"/>
      <c r="D45" s="103"/>
      <c r="E45" s="104"/>
    </row>
    <row r="46" spans="2:5">
      <c r="B46" s="99">
        <v>44</v>
      </c>
      <c r="C46" s="103"/>
      <c r="D46" s="103"/>
      <c r="E46" s="104"/>
    </row>
    <row r="47" spans="2:5">
      <c r="B47" s="99">
        <v>45</v>
      </c>
      <c r="C47" s="103"/>
      <c r="D47" s="103"/>
      <c r="E47" s="104"/>
    </row>
    <row r="48" spans="2:5">
      <c r="B48" s="99">
        <v>46</v>
      </c>
      <c r="C48" s="103"/>
      <c r="D48" s="103"/>
      <c r="E48" s="104"/>
    </row>
    <row r="49" spans="2:5">
      <c r="B49" s="99">
        <v>47</v>
      </c>
      <c r="C49" s="103"/>
      <c r="D49" s="103"/>
      <c r="E49" s="104"/>
    </row>
    <row r="50" spans="2:5">
      <c r="B50" s="99">
        <v>48</v>
      </c>
      <c r="C50" s="103"/>
      <c r="D50" s="103"/>
      <c r="E50" s="104"/>
    </row>
    <row r="51" spans="2:5">
      <c r="B51" s="99">
        <v>49</v>
      </c>
      <c r="C51" s="103"/>
      <c r="D51" s="103"/>
      <c r="E51" s="104"/>
    </row>
    <row r="52" spans="2:5">
      <c r="B52" s="99">
        <v>50</v>
      </c>
      <c r="C52" s="103"/>
      <c r="D52" s="103"/>
      <c r="E52" s="104"/>
    </row>
    <row r="53" spans="2:5">
      <c r="B53" s="99">
        <v>51</v>
      </c>
      <c r="C53" s="103"/>
      <c r="D53" s="103"/>
      <c r="E53" s="104"/>
    </row>
    <row r="54" spans="2:5">
      <c r="B54" s="99">
        <v>52</v>
      </c>
      <c r="C54" s="103"/>
      <c r="D54" s="103"/>
      <c r="E54" s="104"/>
    </row>
    <row r="55" spans="2:5">
      <c r="B55" s="99">
        <v>53</v>
      </c>
      <c r="C55" s="103"/>
      <c r="D55" s="103"/>
      <c r="E55" s="104"/>
    </row>
    <row r="56" spans="2:5">
      <c r="B56" s="99">
        <v>54</v>
      </c>
      <c r="C56" s="103"/>
      <c r="D56" s="103"/>
      <c r="E56" s="104"/>
    </row>
    <row r="57" spans="2:5">
      <c r="B57" s="99">
        <v>55</v>
      </c>
      <c r="C57" s="103"/>
      <c r="D57" s="103"/>
      <c r="E57" s="104"/>
    </row>
    <row r="58" spans="2:5">
      <c r="B58" s="99">
        <v>56</v>
      </c>
      <c r="C58" s="103"/>
      <c r="D58" s="103"/>
      <c r="E58" s="104"/>
    </row>
    <row r="59" spans="2:5">
      <c r="B59" s="99">
        <v>57</v>
      </c>
      <c r="C59" s="103"/>
      <c r="D59" s="103"/>
      <c r="E59" s="104"/>
    </row>
    <row r="60" spans="2:5">
      <c r="B60" s="99">
        <v>58</v>
      </c>
      <c r="C60" s="103"/>
      <c r="D60" s="103"/>
      <c r="E60" s="104"/>
    </row>
    <row r="61" spans="2:5">
      <c r="B61" s="99">
        <v>59</v>
      </c>
      <c r="C61" s="103"/>
      <c r="D61" s="103"/>
      <c r="E61" s="104"/>
    </row>
    <row r="62" spans="2:5">
      <c r="B62" s="99">
        <v>60</v>
      </c>
      <c r="C62" s="103"/>
      <c r="D62" s="103"/>
      <c r="E62" s="104"/>
    </row>
    <row r="63" spans="2:5">
      <c r="B63" s="99">
        <v>61</v>
      </c>
      <c r="C63" s="103"/>
      <c r="D63" s="103"/>
      <c r="E63" s="104"/>
    </row>
    <row r="64" spans="2:5">
      <c r="B64" s="99">
        <v>62</v>
      </c>
      <c r="C64" s="103"/>
      <c r="D64" s="103"/>
      <c r="E64" s="104"/>
    </row>
    <row r="65" spans="2:5">
      <c r="B65" s="99">
        <v>63</v>
      </c>
      <c r="C65" s="103"/>
      <c r="D65" s="103"/>
      <c r="E65" s="104"/>
    </row>
    <row r="66" spans="2:5">
      <c r="B66" s="99">
        <v>64</v>
      </c>
      <c r="C66" s="103"/>
      <c r="D66" s="103"/>
      <c r="E66" s="104"/>
    </row>
    <row r="67" spans="2:5">
      <c r="B67" s="99">
        <v>65</v>
      </c>
      <c r="C67" s="103"/>
      <c r="D67" s="103"/>
      <c r="E67" s="104"/>
    </row>
    <row r="68" spans="2:5">
      <c r="B68" s="99">
        <v>66</v>
      </c>
      <c r="C68" s="103"/>
      <c r="D68" s="103"/>
      <c r="E68" s="104"/>
    </row>
    <row r="69" spans="2:5">
      <c r="B69" s="99">
        <v>67</v>
      </c>
      <c r="C69" s="103"/>
      <c r="D69" s="103"/>
      <c r="E69" s="104"/>
    </row>
    <row r="70" spans="2:5">
      <c r="B70" s="99">
        <v>68</v>
      </c>
      <c r="C70" s="103"/>
      <c r="D70" s="103"/>
      <c r="E70" s="104"/>
    </row>
    <row r="71" spans="2:5">
      <c r="B71" s="99">
        <v>69</v>
      </c>
      <c r="C71" s="103"/>
      <c r="D71" s="103"/>
      <c r="E71" s="104"/>
    </row>
    <row r="72" spans="2:5">
      <c r="B72" s="99">
        <v>70</v>
      </c>
      <c r="C72" s="103"/>
      <c r="D72" s="103"/>
      <c r="E72" s="104"/>
    </row>
    <row r="73" spans="2:5">
      <c r="B73" s="99">
        <v>71</v>
      </c>
      <c r="C73" s="103"/>
      <c r="D73" s="103"/>
      <c r="E73" s="104"/>
    </row>
    <row r="74" spans="2:5">
      <c r="B74" s="99">
        <v>72</v>
      </c>
      <c r="C74" s="103"/>
      <c r="D74" s="103"/>
      <c r="E74" s="104"/>
    </row>
    <row r="75" spans="2:5">
      <c r="B75" s="99">
        <v>73</v>
      </c>
      <c r="C75" s="103"/>
      <c r="D75" s="103"/>
      <c r="E75" s="104"/>
    </row>
    <row r="76" spans="2:5">
      <c r="B76" s="99">
        <v>74</v>
      </c>
      <c r="C76" s="103"/>
      <c r="D76" s="103"/>
      <c r="E76" s="104"/>
    </row>
    <row r="77" spans="2:5">
      <c r="B77" s="99">
        <v>75</v>
      </c>
      <c r="C77" s="103"/>
      <c r="D77" s="103"/>
      <c r="E77" s="104"/>
    </row>
    <row r="78" spans="2:5">
      <c r="B78" s="99">
        <v>76</v>
      </c>
      <c r="C78" s="103"/>
      <c r="D78" s="103"/>
      <c r="E78" s="104"/>
    </row>
    <row r="79" spans="2:5">
      <c r="B79" s="99">
        <v>77</v>
      </c>
      <c r="C79" s="103"/>
      <c r="D79" s="103"/>
      <c r="E79" s="104"/>
    </row>
    <row r="80" spans="2:5">
      <c r="B80" s="99">
        <v>78</v>
      </c>
      <c r="C80" s="103"/>
      <c r="D80" s="103"/>
      <c r="E80" s="104"/>
    </row>
    <row r="81" spans="2:5">
      <c r="B81" s="99">
        <v>79</v>
      </c>
      <c r="C81" s="103"/>
      <c r="D81" s="103"/>
      <c r="E81" s="104"/>
    </row>
    <row r="82" spans="2:5">
      <c r="B82" s="99">
        <v>80</v>
      </c>
      <c r="C82" s="103"/>
      <c r="D82" s="103"/>
      <c r="E82" s="104"/>
    </row>
    <row r="83" spans="2:5">
      <c r="B83" s="99">
        <v>81</v>
      </c>
      <c r="C83" s="103"/>
      <c r="D83" s="103"/>
      <c r="E83" s="104"/>
    </row>
    <row r="84" spans="2:5">
      <c r="B84" s="99">
        <v>82</v>
      </c>
      <c r="C84" s="103"/>
      <c r="D84" s="103"/>
      <c r="E84" s="104"/>
    </row>
    <row r="85" spans="2:5">
      <c r="B85" s="99">
        <v>83</v>
      </c>
      <c r="C85" s="103"/>
      <c r="D85" s="103"/>
      <c r="E85" s="104"/>
    </row>
    <row r="86" spans="2:5">
      <c r="B86" s="99">
        <v>84</v>
      </c>
      <c r="C86" s="103"/>
      <c r="D86" s="103"/>
      <c r="E86" s="104"/>
    </row>
    <row r="87" spans="2:5">
      <c r="B87" s="99">
        <v>85</v>
      </c>
      <c r="C87" s="103"/>
      <c r="D87" s="103"/>
      <c r="E87" s="104"/>
    </row>
    <row r="88" spans="2:5">
      <c r="B88" s="99">
        <v>86</v>
      </c>
      <c r="C88" s="103"/>
      <c r="D88" s="103"/>
      <c r="E88" s="104"/>
    </row>
    <row r="89" spans="2:5">
      <c r="B89" s="99">
        <v>87</v>
      </c>
      <c r="C89" s="103"/>
      <c r="D89" s="103"/>
      <c r="E89" s="104"/>
    </row>
    <row r="90" spans="2:5">
      <c r="B90" s="99">
        <v>88</v>
      </c>
      <c r="C90" s="103"/>
      <c r="D90" s="103"/>
      <c r="E90" s="104"/>
    </row>
    <row r="91" spans="2:5">
      <c r="B91" s="99">
        <v>89</v>
      </c>
      <c r="C91" s="103"/>
      <c r="D91" s="103"/>
      <c r="E91" s="104"/>
    </row>
    <row r="92" spans="2:5">
      <c r="B92" s="99">
        <v>90</v>
      </c>
      <c r="C92" s="103"/>
      <c r="D92" s="103"/>
      <c r="E92" s="104"/>
    </row>
    <row r="93" spans="2:5">
      <c r="B93" s="99">
        <v>91</v>
      </c>
      <c r="C93" s="103"/>
      <c r="D93" s="103"/>
      <c r="E93" s="104"/>
    </row>
    <row r="94" spans="2:5">
      <c r="B94" s="99">
        <v>92</v>
      </c>
      <c r="C94" s="103"/>
      <c r="D94" s="103"/>
      <c r="E94" s="104"/>
    </row>
    <row r="95" spans="2:5">
      <c r="B95" s="99">
        <v>93</v>
      </c>
      <c r="C95" s="103"/>
      <c r="D95" s="103"/>
      <c r="E95" s="104"/>
    </row>
    <row r="96" spans="2:5">
      <c r="B96" s="99">
        <v>94</v>
      </c>
      <c r="C96" s="103"/>
      <c r="D96" s="103"/>
      <c r="E96" s="104"/>
    </row>
    <row r="97" spans="2:5">
      <c r="B97" s="99">
        <v>95</v>
      </c>
      <c r="C97" s="103"/>
      <c r="D97" s="103"/>
      <c r="E97" s="104"/>
    </row>
    <row r="98" spans="2:5">
      <c r="B98" s="99">
        <v>96</v>
      </c>
      <c r="C98" s="103"/>
      <c r="D98" s="103"/>
      <c r="E98" s="104"/>
    </row>
    <row r="99" spans="2:5">
      <c r="B99" s="99">
        <v>97</v>
      </c>
      <c r="C99" s="103"/>
      <c r="D99" s="103"/>
      <c r="E99" s="104"/>
    </row>
    <row r="100" spans="2:5">
      <c r="B100" s="99">
        <v>98</v>
      </c>
      <c r="C100" s="103"/>
      <c r="D100" s="103"/>
      <c r="E100" s="104"/>
    </row>
    <row r="101" spans="2:5">
      <c r="B101" s="99">
        <v>99</v>
      </c>
      <c r="C101" s="103"/>
      <c r="D101" s="103"/>
      <c r="E101" s="104"/>
    </row>
    <row r="102" spans="2:5">
      <c r="B102" s="99">
        <v>100</v>
      </c>
      <c r="C102" s="103"/>
      <c r="D102" s="103"/>
      <c r="E102" s="104"/>
    </row>
    <row r="103" spans="2:5">
      <c r="B103" s="99"/>
      <c r="C103" s="103"/>
      <c r="D103" s="103"/>
      <c r="E103" s="104"/>
    </row>
    <row r="104" spans="2:5">
      <c r="B104" s="99"/>
      <c r="C104" s="103"/>
      <c r="D104" s="103"/>
      <c r="E104" s="104"/>
    </row>
    <row r="105" spans="2:5">
      <c r="B105" s="99"/>
      <c r="C105" s="103"/>
      <c r="D105" s="103"/>
      <c r="E105" s="104"/>
    </row>
    <row r="106" spans="2:5">
      <c r="B106" s="99"/>
      <c r="C106" s="103"/>
      <c r="D106" s="103"/>
      <c r="E106" s="104"/>
    </row>
    <row r="107" spans="2:5">
      <c r="B107" s="99"/>
      <c r="C107" s="103"/>
      <c r="D107" s="103"/>
      <c r="E107" s="104"/>
    </row>
    <row r="108" spans="2:5">
      <c r="B108" s="99"/>
      <c r="C108" s="103"/>
      <c r="D108" s="103"/>
      <c r="E108" s="104"/>
    </row>
    <row r="109" spans="2:5">
      <c r="B109" s="99"/>
      <c r="C109" s="103"/>
      <c r="D109" s="103"/>
      <c r="E109" s="104"/>
    </row>
    <row r="110" spans="2:5">
      <c r="B110" s="99"/>
      <c r="C110" s="103"/>
      <c r="D110" s="103"/>
      <c r="E110" s="104"/>
    </row>
    <row r="111" spans="2:5">
      <c r="B111" s="99"/>
      <c r="C111" s="103"/>
      <c r="D111" s="103"/>
      <c r="E111" s="104"/>
    </row>
    <row r="112" spans="2:5">
      <c r="B112" s="99"/>
      <c r="C112" s="103"/>
      <c r="D112" s="103"/>
      <c r="E112" s="104"/>
    </row>
    <row r="113" spans="2:5">
      <c r="B113" s="99"/>
      <c r="C113" s="103"/>
      <c r="D113" s="103"/>
      <c r="E113" s="104"/>
    </row>
    <row r="114" spans="2:5">
      <c r="B114" s="99"/>
      <c r="C114" s="103"/>
      <c r="D114" s="103"/>
      <c r="E114" s="104"/>
    </row>
    <row r="115" spans="2:5">
      <c r="B115" s="99"/>
      <c r="C115" s="103"/>
      <c r="D115" s="103"/>
      <c r="E115" s="104"/>
    </row>
    <row r="116" spans="2:5">
      <c r="B116" s="99"/>
      <c r="C116" s="103"/>
      <c r="D116" s="103"/>
      <c r="E116" s="104"/>
    </row>
    <row r="117" spans="2:5">
      <c r="B117" s="99"/>
      <c r="C117" s="103"/>
      <c r="D117" s="103"/>
      <c r="E117" s="104"/>
    </row>
    <row r="118" spans="2:5">
      <c r="B118" s="99"/>
      <c r="C118" s="103"/>
      <c r="D118" s="103"/>
      <c r="E118" s="104"/>
    </row>
    <row r="119" spans="2:5">
      <c r="B119" s="99"/>
      <c r="C119" s="103"/>
      <c r="D119" s="103"/>
      <c r="E119" s="104"/>
    </row>
    <row r="120" spans="2:5">
      <c r="B120" s="99"/>
      <c r="C120" s="103"/>
      <c r="D120" s="103"/>
      <c r="E120" s="104"/>
    </row>
    <row r="121" spans="2:5">
      <c r="B121" s="99"/>
      <c r="C121" s="103"/>
      <c r="D121" s="103"/>
      <c r="E121" s="104"/>
    </row>
    <row r="122" spans="2:5">
      <c r="B122" s="99"/>
      <c r="C122" s="103"/>
      <c r="D122" s="103"/>
      <c r="E122" s="104"/>
    </row>
    <row r="123" spans="2:5">
      <c r="B123" s="99"/>
      <c r="C123" s="103"/>
      <c r="D123" s="103"/>
      <c r="E123" s="104"/>
    </row>
    <row r="124" spans="2:5">
      <c r="B124" s="99"/>
      <c r="C124" s="103"/>
      <c r="D124" s="103"/>
      <c r="E124" s="104"/>
    </row>
    <row r="125" spans="2:5">
      <c r="B125" s="99"/>
      <c r="C125" s="103"/>
      <c r="D125" s="103"/>
      <c r="E125" s="104"/>
    </row>
    <row r="126" spans="2:5">
      <c r="B126" s="99"/>
      <c r="C126" s="103"/>
      <c r="D126" s="103"/>
      <c r="E126" s="104"/>
    </row>
    <row r="127" spans="2:5">
      <c r="B127" s="99"/>
      <c r="C127" s="103"/>
      <c r="D127" s="103"/>
      <c r="E127" s="104"/>
    </row>
    <row r="128" spans="2:5">
      <c r="B128" s="99"/>
      <c r="C128" s="103"/>
      <c r="D128" s="103"/>
      <c r="E128" s="104"/>
    </row>
    <row r="129" spans="2:5">
      <c r="B129" s="99"/>
      <c r="C129" s="103"/>
      <c r="D129" s="103"/>
      <c r="E129" s="104"/>
    </row>
    <row r="130" spans="2:5">
      <c r="B130" s="99"/>
      <c r="C130" s="103"/>
      <c r="D130" s="103"/>
      <c r="E130" s="104"/>
    </row>
    <row r="131" spans="2:5">
      <c r="B131" s="99"/>
      <c r="C131" s="103"/>
      <c r="D131" s="103"/>
      <c r="E131" s="104"/>
    </row>
    <row r="132" spans="2:5">
      <c r="B132" s="99"/>
      <c r="C132" s="103"/>
      <c r="D132" s="103"/>
      <c r="E132" s="104"/>
    </row>
    <row r="133" spans="2:5">
      <c r="B133" s="99"/>
      <c r="C133" s="103"/>
      <c r="D133" s="103"/>
      <c r="E133" s="104"/>
    </row>
    <row r="134" spans="2:5">
      <c r="B134" s="99"/>
      <c r="C134" s="103"/>
      <c r="D134" s="103"/>
      <c r="E134" s="104"/>
    </row>
    <row r="135" spans="2:5">
      <c r="B135" s="99"/>
      <c r="C135" s="103"/>
      <c r="D135" s="103"/>
      <c r="E135" s="104"/>
    </row>
    <row r="136" spans="2:5">
      <c r="B136" s="99"/>
      <c r="C136" s="103"/>
      <c r="D136" s="103"/>
      <c r="E136" s="104"/>
    </row>
    <row r="137" spans="2:5">
      <c r="B137" s="99"/>
      <c r="C137" s="103"/>
      <c r="D137" s="103"/>
      <c r="E137" s="104"/>
    </row>
    <row r="138" spans="2:5">
      <c r="B138" s="99"/>
      <c r="C138" s="103"/>
      <c r="D138" s="103"/>
      <c r="E138" s="104"/>
    </row>
    <row r="139" spans="2:5">
      <c r="B139" s="99"/>
      <c r="C139" s="103"/>
      <c r="D139" s="103"/>
      <c r="E139" s="104"/>
    </row>
    <row r="140" spans="2:5">
      <c r="B140" s="99"/>
      <c r="C140" s="103"/>
      <c r="D140" s="103"/>
      <c r="E140" s="104"/>
    </row>
    <row r="141" spans="2:5">
      <c r="B141" s="99"/>
      <c r="C141" s="103"/>
      <c r="D141" s="103"/>
      <c r="E141" s="104"/>
    </row>
    <row r="142" spans="2:5">
      <c r="B142" s="99"/>
      <c r="C142" s="103"/>
      <c r="D142" s="103"/>
      <c r="E142" s="104"/>
    </row>
    <row r="143" spans="2:5">
      <c r="B143" s="99"/>
      <c r="C143" s="103"/>
      <c r="D143" s="103"/>
      <c r="E143" s="104"/>
    </row>
    <row r="144" spans="2:5">
      <c r="B144" s="99"/>
      <c r="C144" s="103"/>
      <c r="D144" s="103"/>
      <c r="E144" s="104"/>
    </row>
    <row r="145" spans="2:5">
      <c r="B145" s="99"/>
      <c r="C145" s="103"/>
      <c r="D145" s="103"/>
      <c r="E145" s="104"/>
    </row>
    <row r="146" spans="2:5">
      <c r="B146" s="99"/>
      <c r="C146" s="103"/>
      <c r="D146" s="103"/>
      <c r="E146" s="104"/>
    </row>
    <row r="147" spans="2:5">
      <c r="B147" s="99"/>
      <c r="C147" s="103"/>
      <c r="D147" s="103"/>
      <c r="E147" s="104"/>
    </row>
    <row r="148" spans="2:5">
      <c r="B148" s="99"/>
      <c r="C148" s="103"/>
      <c r="D148" s="103"/>
      <c r="E148" s="104"/>
    </row>
    <row r="149" spans="2:5">
      <c r="B149" s="99"/>
      <c r="C149" s="103"/>
      <c r="D149" s="103"/>
      <c r="E149" s="104"/>
    </row>
    <row r="150" spans="2:5">
      <c r="B150" s="99"/>
      <c r="C150" s="103"/>
      <c r="D150" s="103"/>
      <c r="E150" s="104"/>
    </row>
    <row r="151" spans="2:5">
      <c r="B151" s="99"/>
      <c r="C151" s="103"/>
      <c r="D151" s="103"/>
      <c r="E151" s="104"/>
    </row>
    <row r="152" spans="2:5">
      <c r="B152" s="99"/>
      <c r="C152" s="103"/>
      <c r="D152" s="103"/>
      <c r="E152" s="104"/>
    </row>
    <row r="153" spans="2:5">
      <c r="B153" s="99"/>
      <c r="C153" s="103"/>
      <c r="D153" s="103"/>
      <c r="E153" s="104"/>
    </row>
    <row r="154" spans="2:5">
      <c r="B154" s="99"/>
      <c r="C154" s="103"/>
      <c r="D154" s="103"/>
      <c r="E154" s="104"/>
    </row>
    <row r="155" spans="2:5">
      <c r="B155" s="99"/>
      <c r="C155" s="103"/>
      <c r="D155" s="103"/>
      <c r="E155" s="104"/>
    </row>
    <row r="156" spans="2:5">
      <c r="B156" s="99"/>
      <c r="C156" s="103"/>
      <c r="D156" s="103"/>
      <c r="E156" s="104"/>
    </row>
    <row r="157" spans="2:5">
      <c r="B157" s="99"/>
      <c r="C157" s="103"/>
      <c r="D157" s="103"/>
      <c r="E157" s="104"/>
    </row>
    <row r="158" spans="2:5">
      <c r="B158" s="99"/>
      <c r="C158" s="103"/>
      <c r="D158" s="103"/>
      <c r="E158" s="104"/>
    </row>
    <row r="159" spans="2:5">
      <c r="B159" s="99"/>
      <c r="C159" s="103"/>
      <c r="D159" s="103"/>
      <c r="E159" s="104"/>
    </row>
    <row r="160" spans="2:5">
      <c r="B160" s="99"/>
      <c r="C160" s="103"/>
      <c r="D160" s="103"/>
      <c r="E160" s="104"/>
    </row>
    <row r="161" spans="2:5">
      <c r="B161" s="99"/>
      <c r="C161" s="103"/>
      <c r="D161" s="103"/>
      <c r="E161" s="104"/>
    </row>
    <row r="162" spans="2:5">
      <c r="B162" s="99"/>
      <c r="C162" s="103"/>
      <c r="D162" s="103"/>
      <c r="E162" s="104"/>
    </row>
    <row r="163" spans="2:5">
      <c r="B163" s="99"/>
      <c r="C163" s="103"/>
      <c r="D163" s="103"/>
      <c r="E163" s="104"/>
    </row>
    <row r="164" spans="2:5">
      <c r="B164" s="99"/>
      <c r="C164" s="103"/>
      <c r="D164" s="103"/>
      <c r="E164" s="104"/>
    </row>
    <row r="165" spans="2:5">
      <c r="B165" s="99"/>
      <c r="C165" s="103"/>
      <c r="D165" s="103"/>
      <c r="E165" s="104"/>
    </row>
    <row r="166" spans="2:5">
      <c r="B166" s="99"/>
      <c r="C166" s="103"/>
      <c r="D166" s="103"/>
      <c r="E166" s="104"/>
    </row>
    <row r="167" spans="2:5">
      <c r="B167" s="99"/>
      <c r="C167" s="103"/>
      <c r="D167" s="103"/>
      <c r="E167" s="104"/>
    </row>
    <row r="168" spans="2:5">
      <c r="B168" s="99"/>
      <c r="C168" s="103"/>
      <c r="D168" s="103"/>
      <c r="E168" s="104"/>
    </row>
    <row r="169" spans="2:5">
      <c r="B169" s="99"/>
      <c r="C169" s="103"/>
      <c r="D169" s="103"/>
      <c r="E169" s="104"/>
    </row>
    <row r="170" spans="2:5">
      <c r="B170" s="99"/>
      <c r="C170" s="103"/>
      <c r="D170" s="103"/>
      <c r="E170" s="104"/>
    </row>
    <row r="171" spans="2:5">
      <c r="B171" s="99"/>
      <c r="C171" s="103"/>
      <c r="D171" s="103"/>
      <c r="E171" s="104"/>
    </row>
    <row r="172" spans="2:5">
      <c r="B172" s="99"/>
      <c r="C172" s="103"/>
      <c r="D172" s="103"/>
      <c r="E172" s="104"/>
    </row>
    <row r="173" spans="2:5">
      <c r="B173" s="99"/>
      <c r="C173" s="103"/>
      <c r="D173" s="103"/>
      <c r="E173" s="104"/>
    </row>
    <row r="174" spans="2:5">
      <c r="B174" s="99"/>
      <c r="C174" s="103"/>
      <c r="D174" s="103"/>
      <c r="E174" s="104"/>
    </row>
    <row r="175" spans="2:5">
      <c r="B175" s="99"/>
      <c r="C175" s="103"/>
      <c r="D175" s="103"/>
      <c r="E175" s="104"/>
    </row>
    <row r="176" spans="2:5">
      <c r="B176" s="99"/>
      <c r="C176" s="103"/>
      <c r="D176" s="103"/>
      <c r="E176" s="104"/>
    </row>
    <row r="177" spans="2:5">
      <c r="B177" s="99"/>
      <c r="C177" s="103"/>
      <c r="D177" s="103"/>
      <c r="E177" s="104"/>
    </row>
    <row r="178" spans="2:5">
      <c r="B178" s="99"/>
      <c r="C178" s="103"/>
      <c r="D178" s="103"/>
      <c r="E178" s="104"/>
    </row>
    <row r="179" spans="2:5">
      <c r="B179" s="99"/>
      <c r="C179" s="103"/>
      <c r="D179" s="103"/>
      <c r="E179" s="104"/>
    </row>
    <row r="180" spans="2:5">
      <c r="B180" s="99"/>
      <c r="C180" s="103"/>
      <c r="D180" s="103"/>
      <c r="E180" s="104"/>
    </row>
    <row r="181" spans="2:5">
      <c r="B181" s="99"/>
      <c r="C181" s="103"/>
      <c r="D181" s="103"/>
      <c r="E181" s="104"/>
    </row>
    <row r="182" spans="2:5">
      <c r="B182" s="99"/>
      <c r="C182" s="103"/>
      <c r="D182" s="103"/>
      <c r="E182" s="104"/>
    </row>
    <row r="183" spans="2:5">
      <c r="B183" s="99"/>
      <c r="C183" s="103"/>
      <c r="D183" s="103"/>
      <c r="E183" s="104"/>
    </row>
    <row r="184" spans="2:5">
      <c r="B184" s="99"/>
      <c r="C184" s="103"/>
      <c r="D184" s="103"/>
      <c r="E184" s="104"/>
    </row>
    <row r="185" spans="2:5">
      <c r="B185" s="99"/>
      <c r="C185" s="103"/>
      <c r="D185" s="103"/>
      <c r="E185" s="104"/>
    </row>
    <row r="186" spans="2:5">
      <c r="B186" s="99"/>
      <c r="C186" s="103"/>
      <c r="D186" s="103"/>
      <c r="E186" s="104"/>
    </row>
    <row r="187" spans="2:5">
      <c r="B187" s="99"/>
      <c r="C187" s="103"/>
      <c r="D187" s="103"/>
      <c r="E187" s="104"/>
    </row>
    <row r="188" spans="2:5">
      <c r="B188" s="99"/>
      <c r="C188" s="103"/>
      <c r="D188" s="103"/>
      <c r="E188" s="104"/>
    </row>
    <row r="189" spans="2:5">
      <c r="B189" s="99"/>
      <c r="C189" s="103"/>
      <c r="D189" s="103"/>
      <c r="E189" s="104"/>
    </row>
    <row r="190" spans="2:5">
      <c r="B190" s="99"/>
      <c r="C190" s="103"/>
      <c r="D190" s="103"/>
      <c r="E190" s="104"/>
    </row>
    <row r="191" spans="2:5">
      <c r="B191" s="99"/>
      <c r="C191" s="103"/>
      <c r="D191" s="103"/>
      <c r="E191" s="104"/>
    </row>
    <row r="192" spans="2:5">
      <c r="B192" s="99"/>
      <c r="C192" s="103"/>
      <c r="D192" s="103"/>
      <c r="E192" s="104"/>
    </row>
    <row r="193" spans="2:5">
      <c r="B193" s="99"/>
      <c r="C193" s="103"/>
      <c r="D193" s="103"/>
      <c r="E193" s="104"/>
    </row>
    <row r="194" spans="2:5">
      <c r="B194" s="99"/>
      <c r="C194" s="103"/>
      <c r="D194" s="103"/>
      <c r="E194" s="104"/>
    </row>
    <row r="195" spans="2:5">
      <c r="B195" s="99"/>
      <c r="C195" s="103"/>
      <c r="D195" s="103"/>
      <c r="E195" s="104"/>
    </row>
    <row r="196" spans="2:5">
      <c r="B196" s="99"/>
      <c r="C196" s="103"/>
      <c r="D196" s="103"/>
      <c r="E196" s="104"/>
    </row>
    <row r="197" spans="2:5">
      <c r="B197" s="99"/>
      <c r="C197" s="103"/>
      <c r="D197" s="103"/>
      <c r="E197" s="104"/>
    </row>
    <row r="198" spans="2:5">
      <c r="B198" s="99"/>
      <c r="C198" s="103"/>
      <c r="D198" s="103"/>
      <c r="E198" s="104"/>
    </row>
    <row r="199" spans="2:5">
      <c r="B199" s="99"/>
      <c r="C199" s="103"/>
      <c r="D199" s="103"/>
      <c r="E199" s="104"/>
    </row>
    <row r="200" spans="2:5">
      <c r="B200" s="99"/>
      <c r="C200" s="103"/>
      <c r="D200" s="103"/>
      <c r="E200" s="104"/>
    </row>
    <row r="201" spans="2:5">
      <c r="B201" s="99"/>
      <c r="C201" s="103"/>
      <c r="D201" s="103"/>
      <c r="E201" s="104"/>
    </row>
  </sheetData>
  <phoneticPr fontId="32"/>
  <pageMargins left="0.25" right="0.25" top="0.75" bottom="0.75" header="0.3" footer="0.3"/>
  <pageSetup paperSize="9" scale="84" fitToHeight="0" orientation="portrait" r:id="rId1"/>
  <rowBreaks count="1" manualBreakCount="1">
    <brk id="62"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AFBB5-9582-422E-9C17-E976ED998D5A}">
  <sheetPr>
    <tabColor theme="0" tint="-0.499984740745262"/>
    <pageSetUpPr fitToPage="1"/>
  </sheetPr>
  <dimension ref="A1:J9"/>
  <sheetViews>
    <sheetView view="pageBreakPreview" zoomScale="70" zoomScaleNormal="130" zoomScaleSheetLayoutView="70" workbookViewId="0"/>
  </sheetViews>
  <sheetFormatPr defaultColWidth="9" defaultRowHeight="13.2"/>
  <cols>
    <col min="1" max="1" width="37.88671875" style="18" customWidth="1"/>
    <col min="2" max="5" width="15.109375" style="32" customWidth="1"/>
    <col min="6" max="6" width="16.44140625" style="32" customWidth="1"/>
    <col min="7" max="7" width="24.33203125" style="32" customWidth="1"/>
    <col min="8" max="8" width="19.6640625" style="32" customWidth="1"/>
    <col min="9" max="9" width="42.109375" style="18" customWidth="1"/>
    <col min="10" max="10" width="187.33203125" style="17" customWidth="1"/>
    <col min="11" max="16" width="14.6640625" style="18" customWidth="1"/>
    <col min="17" max="17" width="18.88671875" style="18" customWidth="1"/>
    <col min="18" max="18" width="9" style="18"/>
    <col min="19" max="25" width="9" style="18" customWidth="1"/>
    <col min="26" max="16384" width="9" style="18"/>
  </cols>
  <sheetData>
    <row r="1" spans="1:10" ht="73.5" customHeight="1">
      <c r="A1" s="61" t="s">
        <v>125</v>
      </c>
      <c r="B1" s="145" t="s">
        <v>126</v>
      </c>
      <c r="C1" s="146"/>
      <c r="D1" s="146"/>
      <c r="E1" s="146"/>
      <c r="F1" s="146"/>
      <c r="G1" s="146"/>
      <c r="H1" s="146"/>
      <c r="I1" s="14"/>
    </row>
    <row r="2" spans="1:10" ht="41.25" customHeight="1">
      <c r="A2" s="129" t="s">
        <v>52</v>
      </c>
      <c r="B2" s="131"/>
      <c r="C2" s="131"/>
      <c r="D2" s="131"/>
      <c r="E2" s="131"/>
      <c r="F2" s="131"/>
      <c r="G2" s="131"/>
      <c r="H2" s="131"/>
      <c r="I2" s="134" t="s">
        <v>21</v>
      </c>
      <c r="J2" s="5"/>
    </row>
    <row r="3" spans="1:10" ht="72.75" customHeight="1">
      <c r="A3" s="41" t="s">
        <v>53</v>
      </c>
      <c r="B3" s="42" t="s">
        <v>54</v>
      </c>
      <c r="C3" s="42" t="s">
        <v>55</v>
      </c>
      <c r="D3" s="42" t="s">
        <v>56</v>
      </c>
      <c r="E3" s="42" t="s">
        <v>57</v>
      </c>
      <c r="F3" s="42" t="s">
        <v>58</v>
      </c>
      <c r="G3" s="42" t="s">
        <v>59</v>
      </c>
      <c r="H3" s="42" t="s">
        <v>60</v>
      </c>
      <c r="I3" s="135"/>
      <c r="J3" s="5" t="s">
        <v>28</v>
      </c>
    </row>
    <row r="4" spans="1:10" ht="84.75" customHeight="1">
      <c r="A4" s="27" t="s">
        <v>61</v>
      </c>
      <c r="B4" s="66">
        <v>30000</v>
      </c>
      <c r="C4" s="66">
        <v>3000</v>
      </c>
      <c r="D4" s="72">
        <f>C4/B4</f>
        <v>0.1</v>
      </c>
      <c r="E4" s="73">
        <f>(D4-0.02)*B4</f>
        <v>2400</v>
      </c>
      <c r="F4" s="74">
        <v>2400</v>
      </c>
      <c r="G4" s="75">
        <v>6</v>
      </c>
      <c r="H4" s="76">
        <v>1</v>
      </c>
      <c r="I4" s="77">
        <f>F4*G4*H4</f>
        <v>14400</v>
      </c>
      <c r="J4" s="5"/>
    </row>
    <row r="5" spans="1:10" ht="93.75" customHeight="1">
      <c r="A5" s="27" t="s">
        <v>62</v>
      </c>
      <c r="B5" s="28"/>
      <c r="C5" s="28"/>
      <c r="D5" s="50" t="e">
        <f>C5/B5</f>
        <v>#DIV/0!</v>
      </c>
      <c r="E5" s="51" t="e">
        <f>(D5-0.02)*B5</f>
        <v>#DIV/0!</v>
      </c>
      <c r="F5" s="43"/>
      <c r="G5" s="44"/>
      <c r="H5" s="45"/>
      <c r="I5" s="52">
        <f>F5*G5*H5</f>
        <v>0</v>
      </c>
      <c r="J5" s="5"/>
    </row>
    <row r="6" spans="1:10" ht="90" customHeight="1">
      <c r="A6" s="27" t="s">
        <v>63</v>
      </c>
      <c r="B6" s="136"/>
      <c r="C6" s="137"/>
      <c r="D6" s="137"/>
      <c r="E6" s="137"/>
      <c r="F6" s="137"/>
      <c r="G6" s="137"/>
      <c r="H6" s="137"/>
      <c r="I6" s="28">
        <v>0</v>
      </c>
      <c r="J6" s="5"/>
    </row>
    <row r="7" spans="1:10" ht="60.75" customHeight="1">
      <c r="A7" s="138" t="s">
        <v>208</v>
      </c>
      <c r="B7" s="139"/>
      <c r="C7" s="139"/>
      <c r="D7" s="139"/>
      <c r="E7" s="139"/>
      <c r="F7" s="139"/>
      <c r="G7" s="139"/>
      <c r="H7" s="139"/>
      <c r="I7" s="139"/>
    </row>
    <row r="9" spans="1:10">
      <c r="A9" s="17"/>
    </row>
  </sheetData>
  <mergeCells count="5">
    <mergeCell ref="B1:H1"/>
    <mergeCell ref="A2:H2"/>
    <mergeCell ref="I2:I3"/>
    <mergeCell ref="B6:H6"/>
    <mergeCell ref="A7:I7"/>
  </mergeCells>
  <phoneticPr fontId="32"/>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127</v>
      </c>
    </row>
    <row r="2" spans="1:2">
      <c r="A2" s="1" t="s">
        <v>128</v>
      </c>
      <c r="B2" s="1">
        <v>1</v>
      </c>
    </row>
    <row r="3" spans="1:2">
      <c r="A3" s="1" t="s">
        <v>129</v>
      </c>
      <c r="B3" s="1">
        <v>2</v>
      </c>
    </row>
    <row r="4" spans="1:2">
      <c r="A4" s="1" t="s">
        <v>130</v>
      </c>
      <c r="B4" s="1">
        <v>3</v>
      </c>
    </row>
    <row r="5" spans="1:2">
      <c r="A5" s="1" t="s">
        <v>131</v>
      </c>
      <c r="B5" s="1">
        <v>4</v>
      </c>
    </row>
    <row r="6" spans="1:2">
      <c r="A6" s="1" t="s">
        <v>132</v>
      </c>
      <c r="B6" s="1">
        <v>5</v>
      </c>
    </row>
    <row r="7" spans="1:2">
      <c r="A7" s="1" t="s">
        <v>133</v>
      </c>
      <c r="B7" s="1">
        <v>6</v>
      </c>
    </row>
    <row r="8" spans="1:2">
      <c r="A8" s="1" t="s">
        <v>134</v>
      </c>
      <c r="B8" s="1">
        <v>7</v>
      </c>
    </row>
    <row r="9" spans="1:2">
      <c r="A9" s="1" t="s">
        <v>135</v>
      </c>
      <c r="B9" s="1">
        <v>8</v>
      </c>
    </row>
    <row r="10" spans="1:2">
      <c r="A10" s="1" t="s">
        <v>136</v>
      </c>
      <c r="B10" s="1">
        <v>9</v>
      </c>
    </row>
    <row r="11" spans="1:2">
      <c r="A11" s="1" t="s">
        <v>137</v>
      </c>
      <c r="B11" s="1">
        <v>10</v>
      </c>
    </row>
    <row r="12" spans="1:2">
      <c r="A12" s="1" t="s">
        <v>138</v>
      </c>
      <c r="B12" s="1">
        <v>11</v>
      </c>
    </row>
    <row r="13" spans="1:2">
      <c r="A13" s="1" t="s">
        <v>139</v>
      </c>
      <c r="B13" s="1">
        <v>12</v>
      </c>
    </row>
    <row r="14" spans="1:2">
      <c r="A14" s="1" t="s">
        <v>140</v>
      </c>
      <c r="B14" s="1">
        <v>13</v>
      </c>
    </row>
    <row r="15" spans="1:2">
      <c r="A15" s="1" t="s">
        <v>141</v>
      </c>
      <c r="B15" s="1">
        <v>14</v>
      </c>
    </row>
    <row r="16" spans="1:2">
      <c r="A16" s="1" t="s">
        <v>142</v>
      </c>
      <c r="B16" s="1">
        <v>15</v>
      </c>
    </row>
    <row r="17" spans="1:2">
      <c r="A17" s="1" t="s">
        <v>143</v>
      </c>
      <c r="B17" s="1">
        <v>16</v>
      </c>
    </row>
    <row r="18" spans="1:2">
      <c r="A18" s="1" t="s">
        <v>144</v>
      </c>
      <c r="B18" s="1">
        <v>17</v>
      </c>
    </row>
    <row r="19" spans="1:2">
      <c r="A19" s="1" t="s">
        <v>145</v>
      </c>
      <c r="B19" s="1">
        <v>18</v>
      </c>
    </row>
    <row r="20" spans="1:2">
      <c r="A20" s="1" t="s">
        <v>146</v>
      </c>
      <c r="B20" s="1">
        <v>19</v>
      </c>
    </row>
    <row r="21" spans="1:2">
      <c r="A21" s="1" t="s">
        <v>147</v>
      </c>
      <c r="B21" s="1">
        <v>20</v>
      </c>
    </row>
    <row r="22" spans="1:2">
      <c r="A22" s="1" t="s">
        <v>148</v>
      </c>
      <c r="B22" s="1">
        <v>21</v>
      </c>
    </row>
    <row r="23" spans="1:2">
      <c r="A23" s="1" t="s">
        <v>149</v>
      </c>
      <c r="B23" s="1">
        <v>22</v>
      </c>
    </row>
    <row r="24" spans="1:2">
      <c r="A24" s="1" t="s">
        <v>150</v>
      </c>
      <c r="B24" s="1">
        <v>23</v>
      </c>
    </row>
    <row r="25" spans="1:2">
      <c r="A25" s="1" t="s">
        <v>151</v>
      </c>
      <c r="B25" s="1">
        <v>24</v>
      </c>
    </row>
    <row r="26" spans="1:2">
      <c r="A26" s="1" t="s">
        <v>152</v>
      </c>
      <c r="B26" s="1">
        <v>25</v>
      </c>
    </row>
    <row r="27" spans="1:2">
      <c r="A27" s="1" t="s">
        <v>153</v>
      </c>
      <c r="B27" s="1">
        <v>26</v>
      </c>
    </row>
    <row r="28" spans="1:2">
      <c r="A28" s="1" t="s">
        <v>154</v>
      </c>
      <c r="B28" s="1">
        <v>27</v>
      </c>
    </row>
    <row r="29" spans="1:2">
      <c r="A29" s="1" t="s">
        <v>155</v>
      </c>
      <c r="B29" s="1">
        <v>28</v>
      </c>
    </row>
    <row r="30" spans="1:2">
      <c r="A30" s="1" t="s">
        <v>156</v>
      </c>
      <c r="B30" s="1">
        <v>29</v>
      </c>
    </row>
    <row r="31" spans="1:2">
      <c r="A31" s="1" t="s">
        <v>157</v>
      </c>
      <c r="B31" s="1">
        <v>30</v>
      </c>
    </row>
    <row r="32" spans="1:2">
      <c r="A32" s="1" t="s">
        <v>158</v>
      </c>
      <c r="B32" s="1">
        <v>31</v>
      </c>
    </row>
    <row r="33" spans="1:2">
      <c r="A33" s="1" t="s">
        <v>159</v>
      </c>
      <c r="B33" s="1">
        <v>32</v>
      </c>
    </row>
    <row r="34" spans="1:2">
      <c r="A34" s="1" t="s">
        <v>160</v>
      </c>
      <c r="B34" s="1">
        <v>33</v>
      </c>
    </row>
    <row r="35" spans="1:2">
      <c r="A35" s="1" t="s">
        <v>161</v>
      </c>
      <c r="B35" s="1">
        <v>34</v>
      </c>
    </row>
    <row r="36" spans="1:2">
      <c r="A36" s="1" t="s">
        <v>162</v>
      </c>
      <c r="B36" s="1">
        <v>35</v>
      </c>
    </row>
    <row r="37" spans="1:2">
      <c r="A37" s="1" t="s">
        <v>163</v>
      </c>
      <c r="B37" s="1">
        <v>36</v>
      </c>
    </row>
    <row r="38" spans="1:2">
      <c r="A38" s="1" t="s">
        <v>164</v>
      </c>
      <c r="B38" s="1">
        <v>37</v>
      </c>
    </row>
    <row r="39" spans="1:2">
      <c r="A39" s="1" t="s">
        <v>165</v>
      </c>
      <c r="B39" s="1">
        <v>38</v>
      </c>
    </row>
    <row r="40" spans="1:2">
      <c r="A40" s="1" t="s">
        <v>166</v>
      </c>
      <c r="B40" s="1">
        <v>39</v>
      </c>
    </row>
    <row r="41" spans="1:2">
      <c r="A41" s="1" t="s">
        <v>167</v>
      </c>
      <c r="B41" s="1">
        <v>40</v>
      </c>
    </row>
    <row r="42" spans="1:2">
      <c r="A42" s="1" t="s">
        <v>168</v>
      </c>
      <c r="B42" s="1">
        <v>41</v>
      </c>
    </row>
    <row r="43" spans="1:2">
      <c r="A43" s="1" t="s">
        <v>169</v>
      </c>
      <c r="B43" s="1">
        <v>42</v>
      </c>
    </row>
    <row r="44" spans="1:2">
      <c r="A44" s="1" t="s">
        <v>170</v>
      </c>
      <c r="B44" s="1">
        <v>43</v>
      </c>
    </row>
    <row r="45" spans="1:2">
      <c r="A45" s="1" t="s">
        <v>171</v>
      </c>
      <c r="B45" s="1">
        <v>44</v>
      </c>
    </row>
    <row r="46" spans="1:2">
      <c r="A46" s="1" t="s">
        <v>172</v>
      </c>
      <c r="B46" s="1">
        <v>45</v>
      </c>
    </row>
    <row r="47" spans="1:2">
      <c r="A47" s="1" t="s">
        <v>173</v>
      </c>
      <c r="B47" s="1">
        <v>46</v>
      </c>
    </row>
    <row r="48" spans="1:2">
      <c r="A48" s="1" t="s">
        <v>174</v>
      </c>
      <c r="B48" s="1">
        <v>47</v>
      </c>
    </row>
  </sheetData>
  <phoneticPr fontId="3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FF00"/>
    <pageSetUpPr fitToPage="1"/>
  </sheetPr>
  <dimension ref="A1:X40"/>
  <sheetViews>
    <sheetView tabSelected="1" view="pageBreakPreview" zoomScale="70" zoomScaleNormal="85" zoomScaleSheetLayoutView="70" workbookViewId="0"/>
  </sheetViews>
  <sheetFormatPr defaultColWidth="9" defaultRowHeight="13.2"/>
  <cols>
    <col min="1" max="1" width="47.6640625" style="18" customWidth="1"/>
    <col min="2" max="4" width="15.109375" style="32" customWidth="1"/>
    <col min="5" max="5" width="23.33203125" style="32" customWidth="1"/>
    <col min="6" max="6" width="79.6640625" style="18" customWidth="1"/>
    <col min="7" max="7" width="23.44140625" style="18" customWidth="1"/>
    <col min="8" max="8" width="167.88671875" style="39" customWidth="1"/>
    <col min="9" max="14" width="14.6640625" style="18" customWidth="1"/>
    <col min="15" max="15" width="18.88671875" style="18" customWidth="1"/>
    <col min="16" max="16" width="9" style="18"/>
    <col min="17" max="23" width="9" style="18" customWidth="1"/>
    <col min="24" max="16384" width="9" style="18"/>
  </cols>
  <sheetData>
    <row r="1" spans="1:12" ht="25.5" customHeight="1">
      <c r="A1" s="40" t="s">
        <v>0</v>
      </c>
      <c r="B1" s="16"/>
      <c r="C1" s="16"/>
      <c r="D1" s="16"/>
      <c r="E1" s="16"/>
      <c r="F1" s="71" t="s">
        <v>1</v>
      </c>
      <c r="G1" s="35"/>
    </row>
    <row r="2" spans="1:12" ht="46.5" customHeight="1">
      <c r="A2" s="118" t="s">
        <v>3</v>
      </c>
      <c r="B2" s="119"/>
      <c r="C2" s="119"/>
      <c r="D2" s="119"/>
      <c r="E2" s="119"/>
      <c r="F2" s="119"/>
      <c r="G2" s="119"/>
      <c r="H2" s="39" t="s">
        <v>4</v>
      </c>
    </row>
    <row r="3" spans="1:12" ht="32.25" customHeight="1">
      <c r="A3" s="83" t="s">
        <v>5</v>
      </c>
      <c r="B3" s="84"/>
      <c r="C3" s="33"/>
      <c r="D3" s="33"/>
      <c r="E3" s="86"/>
      <c r="F3" s="19" t="s">
        <v>7</v>
      </c>
      <c r="G3" s="47">
        <f>SUM($G$10:$G$14)</f>
        <v>0</v>
      </c>
      <c r="H3" s="39" t="s">
        <v>186</v>
      </c>
    </row>
    <row r="4" spans="1:12" ht="34.200000000000003" customHeight="1">
      <c r="A4" s="83" t="s">
        <v>8</v>
      </c>
      <c r="B4" s="85" t="s">
        <v>184</v>
      </c>
      <c r="C4" s="20"/>
      <c r="D4" s="20"/>
      <c r="E4" s="21"/>
      <c r="F4" s="22" t="s">
        <v>9</v>
      </c>
      <c r="G4" s="23">
        <v>0</v>
      </c>
      <c r="H4" s="39" t="s">
        <v>187</v>
      </c>
    </row>
    <row r="5" spans="1:12" ht="45.75" customHeight="1">
      <c r="A5" s="120" t="s">
        <v>10</v>
      </c>
      <c r="B5" s="120"/>
      <c r="C5" s="120"/>
      <c r="D5" s="120"/>
      <c r="E5" s="21" t="s">
        <v>11</v>
      </c>
      <c r="F5" s="22" t="s">
        <v>12</v>
      </c>
      <c r="G5" s="47">
        <f>ROUNDDOWN(G3-G4,-3)</f>
        <v>0</v>
      </c>
      <c r="H5" s="39" t="s">
        <v>188</v>
      </c>
      <c r="I5" s="18" t="s">
        <v>13</v>
      </c>
      <c r="J5" s="87" t="s">
        <v>190</v>
      </c>
    </row>
    <row r="6" spans="1:12" ht="41.25" customHeight="1">
      <c r="A6" s="19" t="s">
        <v>15</v>
      </c>
      <c r="B6" s="20"/>
      <c r="C6" s="20"/>
      <c r="D6" s="20"/>
      <c r="E6" s="47" t="str">
        <f>IF(G5&gt;=G6,"○","×")</f>
        <v>○</v>
      </c>
      <c r="F6" s="83" t="s">
        <v>191</v>
      </c>
      <c r="G6" s="23"/>
      <c r="H6" s="39" t="s">
        <v>189</v>
      </c>
    </row>
    <row r="7" spans="1:12" ht="26.25" customHeight="1">
      <c r="A7" s="19" t="s">
        <v>16</v>
      </c>
      <c r="B7" s="20"/>
      <c r="C7" s="20"/>
      <c r="D7" s="20"/>
      <c r="E7" s="53">
        <f>G6-G7</f>
        <v>0</v>
      </c>
      <c r="F7" s="19" t="s">
        <v>17</v>
      </c>
      <c r="G7" s="47">
        <f>IF(ROUNDDOWN(G6-G5,-3)&lt;=0,0,ROUNDDOWN(G6-G5,-3))</f>
        <v>0</v>
      </c>
      <c r="H7" s="39" t="s">
        <v>18</v>
      </c>
    </row>
    <row r="8" spans="1:12" ht="41.25" customHeight="1">
      <c r="A8" s="24" t="s">
        <v>19</v>
      </c>
      <c r="B8" s="123" t="s">
        <v>20</v>
      </c>
      <c r="C8" s="124"/>
      <c r="D8" s="124"/>
      <c r="E8" s="125"/>
      <c r="F8" s="129" t="s">
        <v>21</v>
      </c>
      <c r="G8" s="130"/>
    </row>
    <row r="9" spans="1:12" s="26" customFormat="1" ht="66" customHeight="1">
      <c r="A9" s="63" t="s">
        <v>22</v>
      </c>
      <c r="B9" s="62" t="s">
        <v>23</v>
      </c>
      <c r="C9" s="62" t="s">
        <v>24</v>
      </c>
      <c r="D9" s="62" t="s">
        <v>25</v>
      </c>
      <c r="E9" s="62" t="s">
        <v>26</v>
      </c>
      <c r="F9" s="114" t="s">
        <v>27</v>
      </c>
      <c r="G9" s="115"/>
      <c r="H9" s="82" t="s">
        <v>28</v>
      </c>
    </row>
    <row r="10" spans="1:12" ht="50.25" customHeight="1">
      <c r="A10" s="27" t="s">
        <v>29</v>
      </c>
      <c r="B10" s="69"/>
      <c r="C10" s="28"/>
      <c r="D10" s="88"/>
      <c r="E10" s="28"/>
      <c r="F10" s="27"/>
      <c r="G10" s="52">
        <f>B10*C10*D10</f>
        <v>0</v>
      </c>
      <c r="H10" s="39" t="s">
        <v>30</v>
      </c>
    </row>
    <row r="11" spans="1:12" ht="57" customHeight="1">
      <c r="A11" s="27" t="s">
        <v>31</v>
      </c>
      <c r="B11" s="69"/>
      <c r="C11" s="28"/>
      <c r="D11" s="88"/>
      <c r="E11" s="28"/>
      <c r="F11" s="27"/>
      <c r="G11" s="52">
        <f t="shared" ref="G11:G13" si="0">B11*C11*D11</f>
        <v>0</v>
      </c>
      <c r="H11" s="39" t="s">
        <v>32</v>
      </c>
    </row>
    <row r="12" spans="1:12" ht="80.25" customHeight="1">
      <c r="A12" s="36" t="s">
        <v>33</v>
      </c>
      <c r="B12" s="69"/>
      <c r="C12" s="28"/>
      <c r="D12" s="88"/>
      <c r="E12" s="30"/>
      <c r="F12" s="27"/>
      <c r="G12" s="52">
        <f t="shared" si="0"/>
        <v>0</v>
      </c>
      <c r="H12" s="39" t="s">
        <v>34</v>
      </c>
    </row>
    <row r="13" spans="1:12" ht="41.25" customHeight="1">
      <c r="A13" s="27" t="s">
        <v>35</v>
      </c>
      <c r="B13" s="69"/>
      <c r="C13" s="28"/>
      <c r="D13" s="81"/>
      <c r="E13" s="31"/>
      <c r="F13" s="27"/>
      <c r="G13" s="52">
        <f t="shared" si="0"/>
        <v>0</v>
      </c>
      <c r="H13" s="39" t="s">
        <v>36</v>
      </c>
      <c r="I13" s="18">
        <v>1</v>
      </c>
      <c r="J13" s="18">
        <v>2</v>
      </c>
      <c r="K13" s="18">
        <v>3</v>
      </c>
      <c r="L13" s="18">
        <v>4</v>
      </c>
    </row>
    <row r="14" spans="1:12" ht="73.5" customHeight="1">
      <c r="A14" s="116"/>
      <c r="B14" s="117"/>
      <c r="C14" s="117"/>
      <c r="D14" s="117"/>
      <c r="E14" s="117"/>
      <c r="F14" s="37" t="s">
        <v>37</v>
      </c>
      <c r="G14" s="52">
        <f>'【施設単位】別紙（2.0％超）'!I4+'【施設単位】別紙（2.0％超）'!I5+'【施設単位】別紙（2.0％超）'!I6</f>
        <v>0</v>
      </c>
      <c r="H14" s="39" t="s">
        <v>38</v>
      </c>
    </row>
    <row r="15" spans="1:12" ht="71.400000000000006" customHeight="1">
      <c r="A15" s="126" t="s">
        <v>175</v>
      </c>
      <c r="B15" s="127"/>
      <c r="C15" s="127"/>
      <c r="D15" s="127"/>
      <c r="E15" s="127"/>
      <c r="F15" s="127"/>
      <c r="G15" s="128"/>
    </row>
    <row r="16" spans="1:12" s="26" customFormat="1" ht="64.8" customHeight="1">
      <c r="A16" s="38" t="s">
        <v>209</v>
      </c>
      <c r="B16" s="25" t="s">
        <v>23</v>
      </c>
      <c r="C16" s="25" t="s">
        <v>39</v>
      </c>
      <c r="D16" s="25" t="s">
        <v>25</v>
      </c>
      <c r="E16" s="25" t="s">
        <v>26</v>
      </c>
      <c r="F16" s="121" t="s">
        <v>27</v>
      </c>
      <c r="G16" s="122"/>
      <c r="H16" s="82" t="s">
        <v>28</v>
      </c>
    </row>
    <row r="17" spans="1:24" ht="36.75" customHeight="1">
      <c r="A17" s="27" t="s">
        <v>29</v>
      </c>
      <c r="B17" s="69"/>
      <c r="C17" s="28"/>
      <c r="D17" s="88"/>
      <c r="E17" s="28"/>
      <c r="F17" s="27"/>
      <c r="G17" s="52">
        <f>B17*C17*D17</f>
        <v>0</v>
      </c>
      <c r="H17" s="39" t="s">
        <v>30</v>
      </c>
    </row>
    <row r="18" spans="1:24" ht="42.75" customHeight="1">
      <c r="A18" s="27" t="s">
        <v>31</v>
      </c>
      <c r="B18" s="69"/>
      <c r="C18" s="28"/>
      <c r="D18" s="88"/>
      <c r="E18" s="28"/>
      <c r="F18" s="27"/>
      <c r="G18" s="52">
        <f t="shared" ref="G18:G20" si="1">B18*C18*D18</f>
        <v>0</v>
      </c>
      <c r="H18" s="39" t="s">
        <v>32</v>
      </c>
    </row>
    <row r="19" spans="1:24" ht="80.25" customHeight="1">
      <c r="A19" s="36" t="s">
        <v>33</v>
      </c>
      <c r="B19" s="69"/>
      <c r="C19" s="28"/>
      <c r="D19" s="88"/>
      <c r="E19" s="30"/>
      <c r="F19" s="27"/>
      <c r="G19" s="52">
        <f t="shared" si="1"/>
        <v>0</v>
      </c>
      <c r="H19" s="39" t="s">
        <v>34</v>
      </c>
    </row>
    <row r="20" spans="1:24" ht="36.75" customHeight="1">
      <c r="A20" s="27" t="s">
        <v>35</v>
      </c>
      <c r="B20" s="69"/>
      <c r="C20" s="28"/>
      <c r="D20" s="81"/>
      <c r="E20" s="31"/>
      <c r="F20" s="27"/>
      <c r="G20" s="52">
        <f t="shared" si="1"/>
        <v>0</v>
      </c>
      <c r="H20" s="39" t="s">
        <v>36</v>
      </c>
      <c r="I20" s="18">
        <v>1</v>
      </c>
      <c r="J20" s="18">
        <v>2</v>
      </c>
      <c r="K20" s="18">
        <v>3</v>
      </c>
      <c r="L20" s="18">
        <v>4</v>
      </c>
    </row>
    <row r="21" spans="1:24" s="26" customFormat="1" ht="64.8" customHeight="1">
      <c r="A21" s="38" t="s">
        <v>40</v>
      </c>
      <c r="B21" s="25" t="s">
        <v>23</v>
      </c>
      <c r="C21" s="25" t="s">
        <v>39</v>
      </c>
      <c r="D21" s="25" t="s">
        <v>25</v>
      </c>
      <c r="E21" s="25" t="s">
        <v>26</v>
      </c>
      <c r="F21" s="121" t="s">
        <v>27</v>
      </c>
      <c r="G21" s="122"/>
      <c r="H21" s="82" t="s">
        <v>28</v>
      </c>
    </row>
    <row r="22" spans="1:24" ht="36.75" customHeight="1">
      <c r="A22" s="27" t="s">
        <v>29</v>
      </c>
      <c r="B22" s="69"/>
      <c r="C22" s="28"/>
      <c r="D22" s="88"/>
      <c r="E22" s="28"/>
      <c r="F22" s="27"/>
      <c r="G22" s="52">
        <f>B22*C22*D22</f>
        <v>0</v>
      </c>
      <c r="H22" s="39" t="s">
        <v>30</v>
      </c>
    </row>
    <row r="23" spans="1:24" ht="48" customHeight="1">
      <c r="A23" s="27" t="s">
        <v>31</v>
      </c>
      <c r="B23" s="69"/>
      <c r="C23" s="28"/>
      <c r="D23" s="88"/>
      <c r="E23" s="28"/>
      <c r="F23" s="27"/>
      <c r="G23" s="52">
        <f t="shared" ref="G23:G25" si="2">B23*C23*D23</f>
        <v>0</v>
      </c>
      <c r="H23" s="39" t="s">
        <v>32</v>
      </c>
    </row>
    <row r="24" spans="1:24" ht="80.25" customHeight="1">
      <c r="A24" s="59" t="s">
        <v>41</v>
      </c>
      <c r="B24" s="69"/>
      <c r="C24" s="28"/>
      <c r="D24" s="88"/>
      <c r="E24" s="30"/>
      <c r="F24" s="27"/>
      <c r="G24" s="52">
        <f t="shared" si="2"/>
        <v>0</v>
      </c>
      <c r="H24" s="39" t="s">
        <v>34</v>
      </c>
    </row>
    <row r="25" spans="1:24" ht="35.25" customHeight="1">
      <c r="A25" s="27" t="s">
        <v>35</v>
      </c>
      <c r="B25" s="69"/>
      <c r="C25" s="28"/>
      <c r="D25" s="81"/>
      <c r="E25" s="31"/>
      <c r="F25" s="27"/>
      <c r="G25" s="52">
        <f t="shared" si="2"/>
        <v>0</v>
      </c>
      <c r="H25" s="39" t="s">
        <v>36</v>
      </c>
      <c r="I25" s="18">
        <v>1</v>
      </c>
      <c r="J25" s="18">
        <v>2</v>
      </c>
      <c r="K25" s="18">
        <v>3</v>
      </c>
      <c r="L25" s="18">
        <v>4</v>
      </c>
    </row>
    <row r="26" spans="1:24" ht="82.2">
      <c r="A26" s="57" t="s">
        <v>42</v>
      </c>
      <c r="B26" s="25" t="s">
        <v>43</v>
      </c>
      <c r="C26" s="25" t="s">
        <v>44</v>
      </c>
      <c r="D26" s="25" t="s">
        <v>45</v>
      </c>
      <c r="E26" s="25" t="s">
        <v>46</v>
      </c>
      <c r="F26" s="121" t="s">
        <v>47</v>
      </c>
      <c r="G26" s="122"/>
      <c r="H26" s="82" t="s">
        <v>48</v>
      </c>
      <c r="I26" s="58"/>
      <c r="J26" s="58"/>
      <c r="K26" s="58"/>
      <c r="L26" s="58"/>
      <c r="M26" s="58"/>
      <c r="N26" s="58"/>
      <c r="O26" s="58"/>
      <c r="P26" s="58"/>
      <c r="Q26" s="58"/>
      <c r="R26" s="58"/>
      <c r="S26" s="58"/>
      <c r="T26" s="58"/>
      <c r="U26" s="58"/>
      <c r="V26" s="58"/>
      <c r="W26" s="58"/>
      <c r="X26" s="58"/>
    </row>
    <row r="27" spans="1:24" ht="33.75" customHeight="1">
      <c r="A27" s="27" t="s">
        <v>29</v>
      </c>
      <c r="B27" s="69"/>
      <c r="C27" s="28"/>
      <c r="D27" s="88"/>
      <c r="E27" s="28"/>
      <c r="F27" s="27"/>
      <c r="G27" s="52">
        <f>B27*C27*D27</f>
        <v>0</v>
      </c>
      <c r="H27" s="39" t="s">
        <v>30</v>
      </c>
    </row>
    <row r="28" spans="1:24" ht="40.5" customHeight="1">
      <c r="A28" s="27" t="s">
        <v>31</v>
      </c>
      <c r="B28" s="69"/>
      <c r="C28" s="28"/>
      <c r="D28" s="88"/>
      <c r="E28" s="28"/>
      <c r="F28" s="27"/>
      <c r="G28" s="52">
        <f t="shared" ref="G28:G30" si="3">B28*C28*D28</f>
        <v>0</v>
      </c>
      <c r="H28" s="39" t="s">
        <v>32</v>
      </c>
    </row>
    <row r="29" spans="1:24" ht="66">
      <c r="A29" s="36" t="s">
        <v>49</v>
      </c>
      <c r="B29" s="69"/>
      <c r="C29" s="28"/>
      <c r="D29" s="88"/>
      <c r="E29" s="30"/>
      <c r="F29" s="27"/>
      <c r="G29" s="52">
        <f t="shared" si="3"/>
        <v>0</v>
      </c>
      <c r="H29" s="39" t="s">
        <v>34</v>
      </c>
    </row>
    <row r="30" spans="1:24" ht="36.75" customHeight="1">
      <c r="A30" s="27" t="s">
        <v>35</v>
      </c>
      <c r="B30" s="69"/>
      <c r="C30" s="28"/>
      <c r="D30" s="81"/>
      <c r="E30" s="31"/>
      <c r="F30" s="27"/>
      <c r="G30" s="52">
        <f t="shared" si="3"/>
        <v>0</v>
      </c>
      <c r="H30" s="39" t="s">
        <v>36</v>
      </c>
      <c r="I30" s="18">
        <v>1</v>
      </c>
      <c r="J30" s="18">
        <v>2</v>
      </c>
      <c r="K30" s="18">
        <v>3</v>
      </c>
      <c r="L30" s="18">
        <v>4</v>
      </c>
    </row>
    <row r="33" spans="1:7" ht="37.799999999999997" customHeight="1">
      <c r="A33" s="113" t="s">
        <v>192</v>
      </c>
      <c r="B33" s="113"/>
      <c r="C33" s="113"/>
      <c r="D33" s="113"/>
      <c r="E33" s="113"/>
      <c r="F33" s="113"/>
      <c r="G33" s="113"/>
    </row>
    <row r="34" spans="1:7" ht="37.799999999999997" customHeight="1">
      <c r="A34" s="63" t="s">
        <v>193</v>
      </c>
      <c r="B34" s="62" t="s">
        <v>23</v>
      </c>
      <c r="C34" s="62" t="s">
        <v>24</v>
      </c>
      <c r="D34" s="62" t="s">
        <v>25</v>
      </c>
      <c r="E34" s="62" t="s">
        <v>26</v>
      </c>
      <c r="F34" s="114" t="s">
        <v>27</v>
      </c>
      <c r="G34" s="115"/>
    </row>
    <row r="35" spans="1:7" ht="37.799999999999997" customHeight="1">
      <c r="A35" s="27" t="s">
        <v>29</v>
      </c>
      <c r="B35" s="89">
        <f>B17+B22+B27</f>
        <v>0</v>
      </c>
      <c r="C35" s="90" t="e">
        <f>(G17+G22+G27)/B35/D35</f>
        <v>#DIV/0!</v>
      </c>
      <c r="D35" s="91" t="e">
        <f>AVERAGE(D17,D22,D27)</f>
        <v>#DIV/0!</v>
      </c>
      <c r="E35" s="28"/>
      <c r="F35" s="27"/>
      <c r="G35" s="52" t="e">
        <f>B35*C35*D35</f>
        <v>#DIV/0!</v>
      </c>
    </row>
    <row r="36" spans="1:7" ht="37.799999999999997" customHeight="1">
      <c r="A36" s="27" t="s">
        <v>194</v>
      </c>
      <c r="B36" s="89">
        <f t="shared" ref="B36:B37" si="4">B18+B23+B28</f>
        <v>0</v>
      </c>
      <c r="C36" s="90" t="e">
        <f t="shared" ref="C36:C38" si="5">(G18+G23+G28)/B36/D36</f>
        <v>#DIV/0!</v>
      </c>
      <c r="D36" s="91" t="e">
        <f t="shared" ref="D36:D38" si="6">AVERAGE(D18,D23,D28)</f>
        <v>#DIV/0!</v>
      </c>
      <c r="E36" s="28"/>
      <c r="F36" s="27"/>
      <c r="G36" s="52" t="e">
        <f>B36*C36*D36</f>
        <v>#DIV/0!</v>
      </c>
    </row>
    <row r="37" spans="1:7" ht="37.799999999999997" customHeight="1">
      <c r="A37" s="92" t="s">
        <v>195</v>
      </c>
      <c r="B37" s="89">
        <f t="shared" si="4"/>
        <v>0</v>
      </c>
      <c r="C37" s="90" t="e">
        <f t="shared" si="5"/>
        <v>#DIV/0!</v>
      </c>
      <c r="D37" s="91" t="e">
        <f>AVERAGE(D19,D24,D29)</f>
        <v>#DIV/0!</v>
      </c>
      <c r="E37" s="30"/>
      <c r="F37" s="27"/>
      <c r="G37" s="52" t="e">
        <f>B37*C37*D37</f>
        <v>#DIV/0!</v>
      </c>
    </row>
    <row r="38" spans="1:7" ht="37.799999999999997" customHeight="1">
      <c r="A38" s="27" t="s">
        <v>35</v>
      </c>
      <c r="B38" s="89">
        <f>B20+B25+B30</f>
        <v>0</v>
      </c>
      <c r="C38" s="90" t="e">
        <f t="shared" si="5"/>
        <v>#DIV/0!</v>
      </c>
      <c r="D38" s="91" t="e">
        <f t="shared" si="6"/>
        <v>#DIV/0!</v>
      </c>
      <c r="E38" s="31"/>
      <c r="F38" s="93"/>
      <c r="G38" s="52" t="e">
        <f>B38*C38*D38</f>
        <v>#DIV/0!</v>
      </c>
    </row>
    <row r="39" spans="1:7" ht="37.799999999999997" customHeight="1">
      <c r="A39" s="116"/>
      <c r="B39" s="117"/>
      <c r="C39" s="117"/>
      <c r="D39" s="117"/>
      <c r="E39" s="117"/>
      <c r="F39" s="37" t="s">
        <v>37</v>
      </c>
      <c r="G39" s="52">
        <f>'【施設単位】別紙（2.0％超）'!I4+'【施設単位】別紙（2.0％超）'!I5+'【施設単位】別紙（2.0％超）'!I6</f>
        <v>0</v>
      </c>
    </row>
    <row r="40" spans="1:7" ht="37.799999999999997" customHeight="1"/>
  </sheetData>
  <mergeCells count="13">
    <mergeCell ref="A33:G33"/>
    <mergeCell ref="F34:G34"/>
    <mergeCell ref="A39:E39"/>
    <mergeCell ref="A2:G2"/>
    <mergeCell ref="A14:E14"/>
    <mergeCell ref="A5:D5"/>
    <mergeCell ref="F16:G16"/>
    <mergeCell ref="F9:G9"/>
    <mergeCell ref="F26:G26"/>
    <mergeCell ref="F21:G21"/>
    <mergeCell ref="B8:E8"/>
    <mergeCell ref="A15:G15"/>
    <mergeCell ref="F8:G8"/>
  </mergeCells>
  <phoneticPr fontId="32"/>
  <conditionalFormatting sqref="A10:A15">
    <cfRule type="expression" dxfId="58" priority="18">
      <formula>#REF!="×"</formula>
    </cfRule>
  </conditionalFormatting>
  <conditionalFormatting sqref="A17:A20">
    <cfRule type="expression" dxfId="57" priority="13">
      <formula>#REF!="×"</formula>
    </cfRule>
  </conditionalFormatting>
  <conditionalFormatting sqref="A22:A25">
    <cfRule type="expression" dxfId="56" priority="12">
      <formula>#REF!="×"</formula>
    </cfRule>
  </conditionalFormatting>
  <conditionalFormatting sqref="A35:A39">
    <cfRule type="expression" dxfId="54" priority="2">
      <formula>#REF!="×"</formula>
    </cfRule>
  </conditionalFormatting>
  <conditionalFormatting sqref="B35:D38">
    <cfRule type="expression" dxfId="53" priority="5">
      <formula>#REF!="×"</formula>
    </cfRule>
  </conditionalFormatting>
  <conditionalFormatting sqref="B10:E11 F10:G12 G10:G14 B12:D12 B13:G13 B17:E18 F17:G20 B19:D19 B20:E20 B22:E23 F22:G25 B24:D24 B25:E25">
    <cfRule type="expression" dxfId="52" priority="141">
      <formula>#REF!="×"</formula>
    </cfRule>
  </conditionalFormatting>
  <conditionalFormatting sqref="B27:E28 B29:D29 B30:E30">
    <cfRule type="expression" dxfId="51" priority="6">
      <formula>#REF!="×"</formula>
    </cfRule>
  </conditionalFormatting>
  <conditionalFormatting sqref="E35:E36 F35:G37">
    <cfRule type="expression" dxfId="50" priority="4">
      <formula>#REF!="×"</formula>
    </cfRule>
  </conditionalFormatting>
  <conditionalFormatting sqref="E38:G38">
    <cfRule type="expression" dxfId="49" priority="3">
      <formula>#REF!="×"</formula>
    </cfRule>
  </conditionalFormatting>
  <conditionalFormatting sqref="F14">
    <cfRule type="expression" dxfId="48" priority="14">
      <formula>#REF!="×"</formula>
    </cfRule>
  </conditionalFormatting>
  <conditionalFormatting sqref="F39:G39">
    <cfRule type="expression" dxfId="46" priority="1">
      <formula>#REF!="×"</formula>
    </cfRule>
  </conditionalFormatting>
  <dataValidations count="2">
    <dataValidation type="list" allowBlank="1" showInputMessage="1" showErrorMessage="1" sqref="D13 D20 D25 D30" xr:uid="{65249605-E27A-4D1D-A160-9F1B0C24C78F}">
      <formula1>$I$13:$N$13</formula1>
    </dataValidation>
    <dataValidation type="list" allowBlank="1" showInputMessage="1" showErrorMessage="1" sqref="E5" xr:uid="{7900515E-588B-4B22-A1AB-AAFC16F3DEE3}">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2" manualBreakCount="2">
    <brk id="14" max="6" man="1"/>
    <brk id="25" max="6" man="1"/>
  </rowBreaks>
  <legacyDrawing r:id="rId2"/>
  <extLst>
    <ext xmlns:x14="http://schemas.microsoft.com/office/spreadsheetml/2009/9/main" uri="{78C0D931-6437-407d-A8EE-F0AAD7539E65}">
      <x14:conditionalFormattings>
        <x14:conditionalFormatting xmlns:xm="http://schemas.microsoft.com/office/excel/2006/main">
          <x14:cfRule type="expression" priority="7" id="{98A3B1AE-1667-447B-8186-3E714CEF2A90}">
            <xm:f>【法人単位】実績!#REF!="×"</xm:f>
            <x14:dxf>
              <fill>
                <patternFill>
                  <bgColor theme="1" tint="0.499984740745262"/>
                </patternFill>
              </fill>
            </x14:dxf>
          </x14:cfRule>
          <xm:sqref>A27:A30</xm:sqref>
        </x14:conditionalFormatting>
        <x14:conditionalFormatting xmlns:xm="http://schemas.microsoft.com/office/excel/2006/main">
          <x14:cfRule type="expression" priority="9" id="{C8383BCC-2153-4F98-BAA7-92B873AC9083}">
            <xm:f>【法人単位】実績!#REF!="×"</xm:f>
            <x14:dxf>
              <fill>
                <patternFill>
                  <bgColor theme="1" tint="0.499984740745262"/>
                </patternFill>
              </fill>
            </x14:dxf>
          </x14:cfRule>
          <xm:sqref>F27:G30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FF00"/>
    <pageSetUpPr fitToPage="1"/>
  </sheetPr>
  <dimension ref="A1:J9"/>
  <sheetViews>
    <sheetView view="pageBreakPreview" zoomScale="70" zoomScaleNormal="115" zoomScaleSheetLayoutView="70" workbookViewId="0">
      <selection activeCell="C20" sqref="C20"/>
    </sheetView>
  </sheetViews>
  <sheetFormatPr defaultColWidth="9" defaultRowHeight="13.2"/>
  <cols>
    <col min="1" max="1" width="37.88671875" style="18" customWidth="1"/>
    <col min="2" max="5" width="15.109375" style="32" customWidth="1"/>
    <col min="6" max="6" width="16.44140625" style="32" customWidth="1"/>
    <col min="7" max="7" width="24.33203125" style="32" customWidth="1"/>
    <col min="8" max="8" width="19.6640625" style="32" customWidth="1"/>
    <col min="9" max="9" width="42.109375" style="18" customWidth="1"/>
    <col min="10" max="10" width="187.33203125" style="17" customWidth="1"/>
    <col min="11" max="16" width="14.6640625" style="18" customWidth="1"/>
    <col min="17" max="17" width="18.88671875" style="18" customWidth="1"/>
    <col min="18" max="18" width="9" style="18"/>
    <col min="19" max="25" width="9" style="18" customWidth="1"/>
    <col min="26" max="16384" width="9" style="18"/>
  </cols>
  <sheetData>
    <row r="1" spans="1:10" ht="73.5" customHeight="1">
      <c r="A1" s="46" t="s">
        <v>50</v>
      </c>
      <c r="B1" s="132" t="s">
        <v>51</v>
      </c>
      <c r="C1" s="133"/>
      <c r="D1" s="133"/>
      <c r="E1" s="133"/>
      <c r="F1" s="133"/>
      <c r="G1" s="133"/>
      <c r="H1" s="133"/>
      <c r="I1" s="14"/>
    </row>
    <row r="2" spans="1:10" ht="41.25" customHeight="1">
      <c r="A2" s="129" t="s">
        <v>52</v>
      </c>
      <c r="B2" s="131"/>
      <c r="C2" s="131"/>
      <c r="D2" s="131"/>
      <c r="E2" s="131"/>
      <c r="F2" s="131"/>
      <c r="G2" s="131"/>
      <c r="H2" s="131"/>
      <c r="I2" s="134" t="s">
        <v>21</v>
      </c>
      <c r="J2" s="5"/>
    </row>
    <row r="3" spans="1:10" ht="72.75" customHeight="1">
      <c r="A3" s="41" t="s">
        <v>53</v>
      </c>
      <c r="B3" s="42" t="s">
        <v>54</v>
      </c>
      <c r="C3" s="42" t="s">
        <v>55</v>
      </c>
      <c r="D3" s="42" t="s">
        <v>56</v>
      </c>
      <c r="E3" s="42" t="s">
        <v>57</v>
      </c>
      <c r="F3" s="42" t="s">
        <v>58</v>
      </c>
      <c r="G3" s="42" t="s">
        <v>59</v>
      </c>
      <c r="H3" s="42" t="s">
        <v>60</v>
      </c>
      <c r="I3" s="135"/>
      <c r="J3" s="5" t="s">
        <v>28</v>
      </c>
    </row>
    <row r="4" spans="1:10" ht="84.75" customHeight="1">
      <c r="A4" s="27" t="s">
        <v>61</v>
      </c>
      <c r="B4" s="28"/>
      <c r="C4" s="28"/>
      <c r="D4" s="50" t="e">
        <f>C4/B4</f>
        <v>#DIV/0!</v>
      </c>
      <c r="E4" s="51" t="e">
        <f>(D4-0.02)*B4</f>
        <v>#DIV/0!</v>
      </c>
      <c r="F4" s="43"/>
      <c r="G4" s="44"/>
      <c r="H4" s="94"/>
      <c r="I4" s="52">
        <f>F4*G4*H4</f>
        <v>0</v>
      </c>
      <c r="J4" s="5"/>
    </row>
    <row r="5" spans="1:10" ht="93.75" customHeight="1">
      <c r="A5" s="27" t="s">
        <v>62</v>
      </c>
      <c r="B5" s="28"/>
      <c r="C5" s="28"/>
      <c r="D5" s="50" t="e">
        <f>C5/B5</f>
        <v>#DIV/0!</v>
      </c>
      <c r="E5" s="51" t="e">
        <f>(D5-0.02)*B5</f>
        <v>#DIV/0!</v>
      </c>
      <c r="F5" s="43"/>
      <c r="G5" s="44"/>
      <c r="H5" s="94"/>
      <c r="I5" s="52">
        <f>F5*G5*H5</f>
        <v>0</v>
      </c>
      <c r="J5" s="5"/>
    </row>
    <row r="6" spans="1:10" ht="90" customHeight="1">
      <c r="A6" s="27" t="s">
        <v>63</v>
      </c>
      <c r="B6" s="136"/>
      <c r="C6" s="137"/>
      <c r="D6" s="137"/>
      <c r="E6" s="137"/>
      <c r="F6" s="137"/>
      <c r="G6" s="137"/>
      <c r="H6" s="137"/>
      <c r="I6" s="28">
        <v>0</v>
      </c>
      <c r="J6" s="5"/>
    </row>
    <row r="7" spans="1:10" ht="60.75" customHeight="1">
      <c r="A7" s="138" t="s">
        <v>196</v>
      </c>
      <c r="B7" s="139"/>
      <c r="C7" s="139"/>
      <c r="D7" s="139"/>
      <c r="E7" s="139"/>
      <c r="F7" s="139"/>
      <c r="G7" s="139"/>
      <c r="H7" s="139"/>
      <c r="I7" s="139"/>
    </row>
    <row r="9" spans="1:10">
      <c r="A9" s="17"/>
    </row>
  </sheetData>
  <mergeCells count="5">
    <mergeCell ref="A2:H2"/>
    <mergeCell ref="B1:H1"/>
    <mergeCell ref="I2:I3"/>
    <mergeCell ref="B6:H6"/>
    <mergeCell ref="A7:I7"/>
  </mergeCells>
  <phoneticPr fontId="32"/>
  <conditionalFormatting sqref="A4:H5 I4:I6 A6:B6">
    <cfRule type="expression" dxfId="45"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72B9-2B61-4FC8-84F4-BBAAF09531C6}">
  <sheetPr>
    <tabColor theme="0" tint="-0.499984740745262"/>
    <pageSetUpPr fitToPage="1"/>
  </sheetPr>
  <dimension ref="A1:X30"/>
  <sheetViews>
    <sheetView view="pageBreakPreview" zoomScale="70" zoomScaleNormal="85" zoomScaleSheetLayoutView="70" workbookViewId="0"/>
  </sheetViews>
  <sheetFormatPr defaultColWidth="9" defaultRowHeight="13.2"/>
  <cols>
    <col min="1" max="1" width="47.6640625" style="18" customWidth="1"/>
    <col min="2" max="4" width="15.109375" style="32" customWidth="1"/>
    <col min="5" max="5" width="23.33203125" style="32" customWidth="1"/>
    <col min="6" max="6" width="79.6640625" style="18" customWidth="1"/>
    <col min="7" max="7" width="23.44140625" style="18" customWidth="1"/>
    <col min="8" max="8" width="167.88671875" style="39" customWidth="1"/>
    <col min="9" max="14" width="14.6640625" style="18" customWidth="1"/>
    <col min="15" max="15" width="18.88671875" style="18" customWidth="1"/>
    <col min="16" max="16" width="9" style="18"/>
    <col min="17" max="23" width="9" style="18" customWidth="1"/>
    <col min="24" max="16384" width="9" style="18"/>
  </cols>
  <sheetData>
    <row r="1" spans="1:12" ht="25.5" customHeight="1">
      <c r="A1" s="40" t="s">
        <v>0</v>
      </c>
      <c r="B1" s="16"/>
      <c r="C1" s="16"/>
      <c r="D1" s="16"/>
      <c r="E1" s="16"/>
      <c r="F1" s="71" t="s">
        <v>1</v>
      </c>
      <c r="G1" s="80" t="s">
        <v>2</v>
      </c>
    </row>
    <row r="2" spans="1:12" ht="46.5" customHeight="1">
      <c r="A2" s="118" t="s">
        <v>3</v>
      </c>
      <c r="B2" s="119"/>
      <c r="C2" s="119"/>
      <c r="D2" s="119"/>
      <c r="E2" s="119"/>
      <c r="F2" s="119"/>
      <c r="G2" s="119"/>
      <c r="H2" s="39" t="s">
        <v>4</v>
      </c>
    </row>
    <row r="3" spans="1:12" ht="32.25" customHeight="1">
      <c r="A3" s="83" t="s">
        <v>5</v>
      </c>
      <c r="B3" s="84"/>
      <c r="C3" s="84"/>
      <c r="D3" s="33"/>
      <c r="E3" s="64" t="s">
        <v>6</v>
      </c>
      <c r="F3" s="19" t="s">
        <v>7</v>
      </c>
      <c r="G3" s="47">
        <f>SUM($G$10:$G$14)</f>
        <v>115200</v>
      </c>
      <c r="H3" s="39" t="s">
        <v>186</v>
      </c>
    </row>
    <row r="4" spans="1:12" ht="34.200000000000003" customHeight="1">
      <c r="A4" s="83" t="s">
        <v>8</v>
      </c>
      <c r="B4" s="85" t="s">
        <v>185</v>
      </c>
      <c r="C4" s="84"/>
      <c r="D4" s="20"/>
      <c r="E4" s="21"/>
      <c r="F4" s="22" t="s">
        <v>9</v>
      </c>
      <c r="G4" s="65">
        <v>0</v>
      </c>
      <c r="H4" s="39" t="s">
        <v>187</v>
      </c>
    </row>
    <row r="5" spans="1:12" ht="45.75" customHeight="1">
      <c r="A5" s="120" t="s">
        <v>10</v>
      </c>
      <c r="B5" s="120"/>
      <c r="C5" s="120"/>
      <c r="D5" s="120"/>
      <c r="E5" s="79" t="s">
        <v>11</v>
      </c>
      <c r="F5" s="22" t="s">
        <v>12</v>
      </c>
      <c r="G5" s="47">
        <f>ROUNDDOWN(G3-G4,-3)</f>
        <v>115000</v>
      </c>
      <c r="H5" s="39" t="s">
        <v>188</v>
      </c>
      <c r="I5" s="18" t="s">
        <v>13</v>
      </c>
      <c r="J5" s="18" t="s">
        <v>14</v>
      </c>
    </row>
    <row r="6" spans="1:12" ht="41.25" customHeight="1">
      <c r="A6" s="19" t="s">
        <v>15</v>
      </c>
      <c r="B6" s="20"/>
      <c r="C6" s="20"/>
      <c r="D6" s="20"/>
      <c r="E6" s="47" t="str">
        <f>IF(G5&gt;=G6,"○","×")</f>
        <v>×</v>
      </c>
      <c r="F6" s="83" t="s">
        <v>191</v>
      </c>
      <c r="G6" s="65">
        <v>145000</v>
      </c>
      <c r="H6" s="39" t="s">
        <v>189</v>
      </c>
    </row>
    <row r="7" spans="1:12" ht="26.25" customHeight="1">
      <c r="A7" s="19" t="s">
        <v>16</v>
      </c>
      <c r="B7" s="20"/>
      <c r="C7" s="20"/>
      <c r="D7" s="20"/>
      <c r="E7" s="53">
        <f>G6-G7</f>
        <v>115000</v>
      </c>
      <c r="F7" s="19" t="s">
        <v>17</v>
      </c>
      <c r="G7" s="47">
        <f>IF(ROUNDDOWN(G6-G5,-3)&lt;=0,0,ROUNDDOWN(G6-G5,-3))</f>
        <v>30000</v>
      </c>
      <c r="H7" s="39" t="s">
        <v>18</v>
      </c>
    </row>
    <row r="8" spans="1:12" ht="41.25" customHeight="1">
      <c r="A8" s="24" t="s">
        <v>19</v>
      </c>
      <c r="B8" s="123" t="s">
        <v>20</v>
      </c>
      <c r="C8" s="124"/>
      <c r="D8" s="124"/>
      <c r="E8" s="125"/>
      <c r="F8" s="129" t="s">
        <v>21</v>
      </c>
      <c r="G8" s="130"/>
    </row>
    <row r="9" spans="1:12" s="26" customFormat="1" ht="66" customHeight="1">
      <c r="A9" s="63" t="s">
        <v>22</v>
      </c>
      <c r="B9" s="62" t="s">
        <v>23</v>
      </c>
      <c r="C9" s="62" t="s">
        <v>24</v>
      </c>
      <c r="D9" s="62" t="s">
        <v>25</v>
      </c>
      <c r="E9" s="62" t="s">
        <v>26</v>
      </c>
      <c r="F9" s="114" t="s">
        <v>27</v>
      </c>
      <c r="G9" s="115"/>
      <c r="H9" s="82" t="s">
        <v>28</v>
      </c>
    </row>
    <row r="10" spans="1:12" ht="50.25" customHeight="1">
      <c r="A10" s="27" t="s">
        <v>29</v>
      </c>
      <c r="B10" s="69"/>
      <c r="C10" s="28"/>
      <c r="D10" s="29"/>
      <c r="E10" s="28"/>
      <c r="F10" s="27"/>
      <c r="G10" s="52">
        <f>B10*C10*D10</f>
        <v>0</v>
      </c>
      <c r="H10" s="39" t="s">
        <v>30</v>
      </c>
    </row>
    <row r="11" spans="1:12" ht="57" customHeight="1">
      <c r="A11" s="27" t="s">
        <v>31</v>
      </c>
      <c r="B11" s="70">
        <v>3</v>
      </c>
      <c r="C11" s="66">
        <v>4000</v>
      </c>
      <c r="D11" s="67">
        <v>2</v>
      </c>
      <c r="E11" s="66">
        <v>4000</v>
      </c>
      <c r="F11" s="27"/>
      <c r="G11" s="77">
        <f t="shared" ref="G11:G13" si="0">B11*C11*D11</f>
        <v>24000</v>
      </c>
      <c r="H11" s="39" t="s">
        <v>32</v>
      </c>
    </row>
    <row r="12" spans="1:12" ht="80.25" customHeight="1">
      <c r="A12" s="36" t="s">
        <v>33</v>
      </c>
      <c r="B12" s="69"/>
      <c r="C12" s="28"/>
      <c r="D12" s="29"/>
      <c r="E12" s="30"/>
      <c r="F12" s="27"/>
      <c r="G12" s="52">
        <f t="shared" si="0"/>
        <v>0</v>
      </c>
      <c r="H12" s="39" t="s">
        <v>34</v>
      </c>
    </row>
    <row r="13" spans="1:12" ht="41.25" customHeight="1">
      <c r="A13" s="27" t="s">
        <v>35</v>
      </c>
      <c r="B13" s="70">
        <v>3</v>
      </c>
      <c r="C13" s="66">
        <v>6000</v>
      </c>
      <c r="D13" s="68">
        <v>4</v>
      </c>
      <c r="E13" s="31"/>
      <c r="F13" s="27"/>
      <c r="G13" s="77">
        <f t="shared" si="0"/>
        <v>72000</v>
      </c>
      <c r="H13" s="39" t="s">
        <v>36</v>
      </c>
      <c r="I13" s="18">
        <v>1</v>
      </c>
      <c r="J13" s="18">
        <v>2</v>
      </c>
      <c r="K13" s="18">
        <v>3</v>
      </c>
      <c r="L13" s="18">
        <v>4</v>
      </c>
    </row>
    <row r="14" spans="1:12" ht="73.5" customHeight="1">
      <c r="A14" s="116"/>
      <c r="B14" s="117"/>
      <c r="C14" s="117"/>
      <c r="D14" s="117"/>
      <c r="E14" s="117"/>
      <c r="F14" s="37" t="s">
        <v>37</v>
      </c>
      <c r="G14" s="52">
        <f>'記載例　【施設単位】別紙（2.0％超）'!I4+'記載例　【施設単位】別紙（2.0％超）'!I5+'記載例　【施設単位】別紙（2.0％超）'!I6</f>
        <v>19200</v>
      </c>
      <c r="H14" s="39" t="s">
        <v>38</v>
      </c>
    </row>
    <row r="15" spans="1:12" ht="71.400000000000006" customHeight="1">
      <c r="A15" s="126" t="s">
        <v>175</v>
      </c>
      <c r="B15" s="127"/>
      <c r="C15" s="127"/>
      <c r="D15" s="127"/>
      <c r="E15" s="127"/>
      <c r="F15" s="127"/>
      <c r="G15" s="128"/>
    </row>
    <row r="16" spans="1:12" s="26" customFormat="1" ht="65.400000000000006" customHeight="1">
      <c r="A16" s="38" t="s">
        <v>209</v>
      </c>
      <c r="B16" s="25" t="s">
        <v>23</v>
      </c>
      <c r="C16" s="25" t="s">
        <v>39</v>
      </c>
      <c r="D16" s="25" t="s">
        <v>25</v>
      </c>
      <c r="E16" s="25" t="s">
        <v>26</v>
      </c>
      <c r="F16" s="121" t="s">
        <v>27</v>
      </c>
      <c r="G16" s="122"/>
      <c r="H16" s="82" t="s">
        <v>28</v>
      </c>
    </row>
    <row r="17" spans="1:24" ht="36.75" customHeight="1">
      <c r="A17" s="27" t="s">
        <v>29</v>
      </c>
      <c r="B17" s="69"/>
      <c r="C17" s="28"/>
      <c r="D17" s="29"/>
      <c r="E17" s="28"/>
      <c r="F17" s="27"/>
      <c r="G17" s="52">
        <f>B17*C17*D17</f>
        <v>0</v>
      </c>
      <c r="H17" s="39" t="s">
        <v>30</v>
      </c>
    </row>
    <row r="18" spans="1:24" ht="42.75" customHeight="1">
      <c r="A18" s="27" t="s">
        <v>31</v>
      </c>
      <c r="B18" s="70">
        <v>1.5</v>
      </c>
      <c r="C18" s="66">
        <v>4000</v>
      </c>
      <c r="D18" s="67">
        <v>2</v>
      </c>
      <c r="E18" s="66">
        <v>4000</v>
      </c>
      <c r="F18" s="27"/>
      <c r="G18" s="52">
        <f t="shared" ref="G18:G20" si="1">B18*C18*D18</f>
        <v>12000</v>
      </c>
      <c r="H18" s="39" t="s">
        <v>32</v>
      </c>
    </row>
    <row r="19" spans="1:24" ht="80.25" customHeight="1">
      <c r="A19" s="36" t="s">
        <v>33</v>
      </c>
      <c r="B19" s="69"/>
      <c r="C19" s="28"/>
      <c r="D19" s="29"/>
      <c r="E19" s="30"/>
      <c r="F19" s="27"/>
      <c r="G19" s="52">
        <f t="shared" si="1"/>
        <v>0</v>
      </c>
      <c r="H19" s="39" t="s">
        <v>34</v>
      </c>
    </row>
    <row r="20" spans="1:24" ht="36.75" customHeight="1">
      <c r="A20" s="27" t="s">
        <v>35</v>
      </c>
      <c r="B20" s="70">
        <v>1.5</v>
      </c>
      <c r="C20" s="66">
        <v>6000</v>
      </c>
      <c r="D20" s="68">
        <v>4</v>
      </c>
      <c r="E20" s="31"/>
      <c r="F20" s="27"/>
      <c r="G20" s="52">
        <f t="shared" si="1"/>
        <v>36000</v>
      </c>
      <c r="H20" s="39" t="s">
        <v>36</v>
      </c>
      <c r="I20" s="18">
        <v>1</v>
      </c>
      <c r="J20" s="18">
        <v>2</v>
      </c>
      <c r="K20" s="18">
        <v>3</v>
      </c>
      <c r="L20" s="18">
        <v>4</v>
      </c>
    </row>
    <row r="21" spans="1:24" s="26" customFormat="1" ht="64.2" customHeight="1">
      <c r="A21" s="38" t="s">
        <v>40</v>
      </c>
      <c r="B21" s="25" t="s">
        <v>23</v>
      </c>
      <c r="C21" s="25" t="s">
        <v>39</v>
      </c>
      <c r="D21" s="25" t="s">
        <v>25</v>
      </c>
      <c r="E21" s="25" t="s">
        <v>26</v>
      </c>
      <c r="F21" s="121" t="s">
        <v>27</v>
      </c>
      <c r="G21" s="122"/>
      <c r="H21" s="82" t="s">
        <v>28</v>
      </c>
    </row>
    <row r="22" spans="1:24" ht="36.75" customHeight="1">
      <c r="A22" s="27" t="s">
        <v>29</v>
      </c>
      <c r="B22" s="69"/>
      <c r="C22" s="28"/>
      <c r="D22" s="29"/>
      <c r="E22" s="28"/>
      <c r="F22" s="27"/>
      <c r="G22" s="52">
        <f>B22*C22*D22</f>
        <v>0</v>
      </c>
      <c r="H22" s="39" t="s">
        <v>30</v>
      </c>
    </row>
    <row r="23" spans="1:24" ht="48" customHeight="1">
      <c r="A23" s="27" t="s">
        <v>31</v>
      </c>
      <c r="B23" s="70">
        <v>1.5</v>
      </c>
      <c r="C23" s="66">
        <v>4000</v>
      </c>
      <c r="D23" s="67">
        <v>2</v>
      </c>
      <c r="E23" s="66">
        <v>4000</v>
      </c>
      <c r="F23" s="27"/>
      <c r="G23" s="52">
        <f t="shared" ref="G23:G25" si="2">B23*C23*D23</f>
        <v>12000</v>
      </c>
      <c r="H23" s="39" t="s">
        <v>32</v>
      </c>
    </row>
    <row r="24" spans="1:24" ht="80.25" customHeight="1">
      <c r="A24" s="59" t="s">
        <v>41</v>
      </c>
      <c r="B24" s="69"/>
      <c r="C24" s="28"/>
      <c r="D24" s="29"/>
      <c r="E24" s="30"/>
      <c r="F24" s="27"/>
      <c r="G24" s="52">
        <f t="shared" si="2"/>
        <v>0</v>
      </c>
      <c r="H24" s="39" t="s">
        <v>34</v>
      </c>
    </row>
    <row r="25" spans="1:24" ht="35.25" customHeight="1">
      <c r="A25" s="27" t="s">
        <v>35</v>
      </c>
      <c r="B25" s="70">
        <v>1.5</v>
      </c>
      <c r="C25" s="66">
        <v>6000</v>
      </c>
      <c r="D25" s="68">
        <v>4</v>
      </c>
      <c r="E25" s="31"/>
      <c r="F25" s="27"/>
      <c r="G25" s="52">
        <f t="shared" si="2"/>
        <v>36000</v>
      </c>
      <c r="H25" s="39" t="s">
        <v>36</v>
      </c>
      <c r="I25" s="18">
        <v>1</v>
      </c>
      <c r="J25" s="18">
        <v>2</v>
      </c>
      <c r="K25" s="18">
        <v>3</v>
      </c>
      <c r="L25" s="18">
        <v>4</v>
      </c>
    </row>
    <row r="26" spans="1:24" ht="82.2">
      <c r="A26" s="57" t="s">
        <v>42</v>
      </c>
      <c r="B26" s="25" t="s">
        <v>43</v>
      </c>
      <c r="C26" s="25" t="s">
        <v>44</v>
      </c>
      <c r="D26" s="25" t="s">
        <v>45</v>
      </c>
      <c r="E26" s="25" t="s">
        <v>46</v>
      </c>
      <c r="F26" s="121" t="s">
        <v>47</v>
      </c>
      <c r="G26" s="122"/>
      <c r="H26" s="82" t="s">
        <v>48</v>
      </c>
      <c r="I26" s="58"/>
      <c r="J26" s="58"/>
      <c r="K26" s="58"/>
      <c r="L26" s="58"/>
      <c r="M26" s="58"/>
      <c r="N26" s="58"/>
      <c r="O26" s="58"/>
      <c r="P26" s="58"/>
      <c r="Q26" s="58"/>
      <c r="R26" s="58"/>
      <c r="S26" s="58"/>
      <c r="T26" s="58"/>
      <c r="U26" s="58"/>
      <c r="V26" s="58"/>
      <c r="W26" s="58"/>
      <c r="X26" s="58"/>
    </row>
    <row r="27" spans="1:24" ht="33.75" customHeight="1">
      <c r="A27" s="27" t="s">
        <v>29</v>
      </c>
      <c r="B27" s="69"/>
      <c r="C27" s="28"/>
      <c r="D27" s="29"/>
      <c r="E27" s="28"/>
      <c r="F27" s="27"/>
      <c r="G27" s="52">
        <f>B27*C27*D27</f>
        <v>0</v>
      </c>
      <c r="H27" s="39" t="s">
        <v>30</v>
      </c>
    </row>
    <row r="28" spans="1:24" ht="40.5" customHeight="1">
      <c r="A28" s="27" t="s">
        <v>31</v>
      </c>
      <c r="B28" s="69"/>
      <c r="C28" s="28"/>
      <c r="D28" s="29"/>
      <c r="E28" s="28"/>
      <c r="F28" s="27"/>
      <c r="G28" s="52">
        <f t="shared" ref="G28:G30" si="3">B28*C28*D28</f>
        <v>0</v>
      </c>
      <c r="H28" s="39" t="s">
        <v>32</v>
      </c>
    </row>
    <row r="29" spans="1:24" ht="66">
      <c r="A29" s="36" t="s">
        <v>49</v>
      </c>
      <c r="B29" s="69"/>
      <c r="C29" s="28"/>
      <c r="D29" s="29"/>
      <c r="E29" s="30"/>
      <c r="F29" s="27"/>
      <c r="G29" s="52">
        <f t="shared" si="3"/>
        <v>0</v>
      </c>
      <c r="H29" s="39" t="s">
        <v>34</v>
      </c>
    </row>
    <row r="30" spans="1:24" ht="36.75" customHeight="1">
      <c r="A30" s="27" t="s">
        <v>35</v>
      </c>
      <c r="B30" s="69"/>
      <c r="C30" s="28"/>
      <c r="D30" s="81"/>
      <c r="E30" s="31"/>
      <c r="F30" s="27"/>
      <c r="G30" s="52">
        <f t="shared" si="3"/>
        <v>0</v>
      </c>
      <c r="H30" s="39" t="s">
        <v>36</v>
      </c>
      <c r="I30" s="18">
        <v>1</v>
      </c>
      <c r="J30" s="18">
        <v>2</v>
      </c>
      <c r="K30" s="18">
        <v>3</v>
      </c>
      <c r="L30" s="18">
        <v>4</v>
      </c>
    </row>
  </sheetData>
  <mergeCells count="10">
    <mergeCell ref="A15:G15"/>
    <mergeCell ref="F16:G16"/>
    <mergeCell ref="F21:G21"/>
    <mergeCell ref="F26:G26"/>
    <mergeCell ref="A2:G2"/>
    <mergeCell ref="A5:D5"/>
    <mergeCell ref="B8:E8"/>
    <mergeCell ref="F8:G8"/>
    <mergeCell ref="F9:G9"/>
    <mergeCell ref="A14:E14"/>
  </mergeCells>
  <phoneticPr fontId="32"/>
  <conditionalFormatting sqref="A10:A15">
    <cfRule type="expression" dxfId="44" priority="8">
      <formula>#REF!="×"</formula>
    </cfRule>
  </conditionalFormatting>
  <conditionalFormatting sqref="A17:A20">
    <cfRule type="expression" dxfId="43" priority="6">
      <formula>#REF!="×"</formula>
    </cfRule>
  </conditionalFormatting>
  <conditionalFormatting sqref="A22:A25">
    <cfRule type="expression" dxfId="42" priority="5">
      <formula>#REF!="×"</formula>
    </cfRule>
  </conditionalFormatting>
  <conditionalFormatting sqref="B10:E11 F10:G12 B12:D12 B13:F13 G13:G14 B17:E18 F17:G20 B19:D19 B20:E20 B22:E23 F22:G25 B24:D24 B25:E25">
    <cfRule type="expression" dxfId="40" priority="9">
      <formula>#REF!="×"</formula>
    </cfRule>
  </conditionalFormatting>
  <conditionalFormatting sqref="F14">
    <cfRule type="expression" dxfId="37" priority="7">
      <formula>#REF!="×"</formula>
    </cfRule>
  </conditionalFormatting>
  <dataValidations count="3">
    <dataValidation type="list" allowBlank="1" showInputMessage="1" showErrorMessage="1" sqref="D30" xr:uid="{99E8951A-61B2-40F7-A6C8-0F01712E3BDA}">
      <formula1>$I$14:$N$14</formula1>
    </dataValidation>
    <dataValidation type="list" allowBlank="1" showInputMessage="1" showErrorMessage="1" sqref="E5" xr:uid="{76F4598C-4473-443A-8E52-9F8C8A65046E}">
      <formula1>$I$5:$J$5</formula1>
    </dataValidation>
    <dataValidation type="list" allowBlank="1" showInputMessage="1" showErrorMessage="1" sqref="D13 D20 D25" xr:uid="{3B67B954-834D-457F-BFA8-B5A28B29887B}">
      <formula1>$I$13:$N$13</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1" manualBreakCount="1">
    <brk id="14" max="6"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FCB76ECF-A7A1-4D19-87E7-8B19A400507F}">
            <xm:f>【法人単位】実績!#REF!="×"</xm:f>
            <x14:dxf>
              <fill>
                <patternFill>
                  <bgColor theme="1" tint="0.499984740745262"/>
                </patternFill>
              </fill>
            </x14:dxf>
          </x14:cfRule>
          <xm:sqref>A27:A30</xm:sqref>
        </x14:conditionalFormatting>
        <x14:conditionalFormatting xmlns:xm="http://schemas.microsoft.com/office/excel/2006/main">
          <x14:cfRule type="expression" priority="4" id="{AB790FED-6FEC-49DF-AF26-540444400A5E}">
            <xm:f>【法人単位】実績!#REF!="×"</xm:f>
            <x14:dxf>
              <fill>
                <patternFill>
                  <bgColor theme="1" tint="0.499984740745262"/>
                </patternFill>
              </fill>
            </x14:dxf>
          </x14:cfRule>
          <xm:sqref>B27:E28 F27:F29 B29:D29</xm:sqref>
        </x14:conditionalFormatting>
        <x14:conditionalFormatting xmlns:xm="http://schemas.microsoft.com/office/excel/2006/main">
          <x14:cfRule type="expression" priority="3" id="{43686E88-7C95-4F12-B5A0-E1E33AFFE7AD}">
            <xm:f>【法人単位】実績!#REF!="×"</xm:f>
            <x14:dxf>
              <fill>
                <patternFill>
                  <bgColor theme="1" tint="0.499984740745262"/>
                </patternFill>
              </fill>
            </x14:dxf>
          </x14:cfRule>
          <xm:sqref>B30:F30</xm:sqref>
        </x14:conditionalFormatting>
        <x14:conditionalFormatting xmlns:xm="http://schemas.microsoft.com/office/excel/2006/main">
          <x14:cfRule type="expression" priority="2" id="{3C69F676-67ED-47D5-B51D-81399A882F26}">
            <xm:f>【法人単位】実績!#REF!="×"</xm:f>
            <x14:dxf>
              <fill>
                <patternFill>
                  <bgColor theme="1" tint="0.499984740745262"/>
                </patternFill>
              </fill>
            </x14:dxf>
          </x14:cfRule>
          <xm:sqref>G27:G30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9069-5D9F-4381-A493-1C640FD4EBC5}">
  <sheetPr>
    <tabColor theme="0" tint="-0.499984740745262"/>
    <pageSetUpPr fitToPage="1"/>
  </sheetPr>
  <dimension ref="A1:J9"/>
  <sheetViews>
    <sheetView view="pageBreakPreview" zoomScale="70" zoomScaleNormal="115" zoomScaleSheetLayoutView="70" workbookViewId="0"/>
  </sheetViews>
  <sheetFormatPr defaultColWidth="9" defaultRowHeight="13.2"/>
  <cols>
    <col min="1" max="1" width="37.88671875" style="18" customWidth="1"/>
    <col min="2" max="5" width="15.109375" style="32" customWidth="1"/>
    <col min="6" max="6" width="16.44140625" style="32" customWidth="1"/>
    <col min="7" max="7" width="24.33203125" style="32" customWidth="1"/>
    <col min="8" max="8" width="19.6640625" style="32" customWidth="1"/>
    <col min="9" max="9" width="42.109375" style="18" customWidth="1"/>
    <col min="10" max="10" width="187.33203125" style="17" customWidth="1"/>
    <col min="11" max="16" width="14.6640625" style="18" customWidth="1"/>
    <col min="17" max="17" width="18.88671875" style="18" customWidth="1"/>
    <col min="18" max="18" width="9" style="18"/>
    <col min="19" max="25" width="9" style="18" customWidth="1"/>
    <col min="26" max="16384" width="9" style="18"/>
  </cols>
  <sheetData>
    <row r="1" spans="1:10" ht="73.5" customHeight="1">
      <c r="A1" s="46" t="s">
        <v>50</v>
      </c>
      <c r="B1" s="132" t="s">
        <v>51</v>
      </c>
      <c r="C1" s="133"/>
      <c r="D1" s="133"/>
      <c r="E1" s="133"/>
      <c r="F1" s="133"/>
      <c r="G1" s="133"/>
      <c r="H1" s="133"/>
      <c r="I1" s="14"/>
    </row>
    <row r="2" spans="1:10" ht="41.25" customHeight="1">
      <c r="A2" s="129" t="s">
        <v>52</v>
      </c>
      <c r="B2" s="131"/>
      <c r="C2" s="131"/>
      <c r="D2" s="131"/>
      <c r="E2" s="131"/>
      <c r="F2" s="131"/>
      <c r="G2" s="131"/>
      <c r="H2" s="131"/>
      <c r="I2" s="134" t="s">
        <v>21</v>
      </c>
      <c r="J2" s="5"/>
    </row>
    <row r="3" spans="1:10" ht="72.75" customHeight="1">
      <c r="A3" s="41" t="s">
        <v>53</v>
      </c>
      <c r="B3" s="42" t="s">
        <v>54</v>
      </c>
      <c r="C3" s="42" t="s">
        <v>55</v>
      </c>
      <c r="D3" s="42" t="s">
        <v>56</v>
      </c>
      <c r="E3" s="42" t="s">
        <v>57</v>
      </c>
      <c r="F3" s="42" t="s">
        <v>58</v>
      </c>
      <c r="G3" s="42" t="s">
        <v>59</v>
      </c>
      <c r="H3" s="42" t="s">
        <v>60</v>
      </c>
      <c r="I3" s="135"/>
      <c r="J3" s="5" t="s">
        <v>28</v>
      </c>
    </row>
    <row r="4" spans="1:10" ht="84.75" customHeight="1">
      <c r="A4" s="27" t="s">
        <v>61</v>
      </c>
      <c r="B4" s="66">
        <v>40000</v>
      </c>
      <c r="C4" s="66">
        <v>4000</v>
      </c>
      <c r="D4" s="72">
        <f>C4/B4</f>
        <v>0.1</v>
      </c>
      <c r="E4" s="73">
        <f>(D4-0.02)*B4</f>
        <v>3200</v>
      </c>
      <c r="F4" s="74">
        <v>3200</v>
      </c>
      <c r="G4" s="75">
        <v>6</v>
      </c>
      <c r="H4" s="95">
        <v>1</v>
      </c>
      <c r="I4" s="77">
        <f>F4*G4*H4</f>
        <v>19200</v>
      </c>
      <c r="J4" s="5"/>
    </row>
    <row r="5" spans="1:10" ht="93.75" customHeight="1">
      <c r="A5" s="27" t="s">
        <v>62</v>
      </c>
      <c r="B5" s="28"/>
      <c r="C5" s="28"/>
      <c r="D5" s="50" t="e">
        <f>C5/B5</f>
        <v>#DIV/0!</v>
      </c>
      <c r="E5" s="51" t="e">
        <f>(D5-0.02)*B5</f>
        <v>#DIV/0!</v>
      </c>
      <c r="F5" s="43"/>
      <c r="G5" s="44"/>
      <c r="H5" s="94"/>
      <c r="I5" s="52">
        <f>F5*G5*H5</f>
        <v>0</v>
      </c>
      <c r="J5" s="5"/>
    </row>
    <row r="6" spans="1:10" ht="90" customHeight="1">
      <c r="A6" s="27" t="s">
        <v>63</v>
      </c>
      <c r="B6" s="136"/>
      <c r="C6" s="137"/>
      <c r="D6" s="137"/>
      <c r="E6" s="137"/>
      <c r="F6" s="137"/>
      <c r="G6" s="137"/>
      <c r="H6" s="137"/>
      <c r="I6" s="28">
        <v>0</v>
      </c>
      <c r="J6" s="5"/>
    </row>
    <row r="7" spans="1:10" ht="60.75" customHeight="1">
      <c r="A7" s="138" t="s">
        <v>196</v>
      </c>
      <c r="B7" s="139"/>
      <c r="C7" s="139"/>
      <c r="D7" s="139"/>
      <c r="E7" s="139"/>
      <c r="F7" s="139"/>
      <c r="G7" s="139"/>
      <c r="H7" s="139"/>
      <c r="I7" s="139"/>
    </row>
    <row r="9" spans="1:10">
      <c r="A9" s="17"/>
    </row>
  </sheetData>
  <mergeCells count="5">
    <mergeCell ref="B1:H1"/>
    <mergeCell ref="A2:H2"/>
    <mergeCell ref="I2:I3"/>
    <mergeCell ref="B6:H6"/>
    <mergeCell ref="A7:I7"/>
  </mergeCells>
  <phoneticPr fontId="32"/>
  <conditionalFormatting sqref="A4:H5 I4:I6 A6:B6">
    <cfRule type="expression" dxfId="35"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84432-82A7-4461-9B33-FD54ED03E84B}">
  <sheetPr>
    <tabColor rgb="FFFF0000"/>
  </sheetPr>
  <dimension ref="A1"/>
  <sheetViews>
    <sheetView workbookViewId="0"/>
  </sheetViews>
  <sheetFormatPr defaultRowHeight="13.2"/>
  <sheetData/>
  <phoneticPr fontId="32"/>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X43"/>
  <sheetViews>
    <sheetView view="pageBreakPreview" zoomScale="70" zoomScaleNormal="85" zoomScaleSheetLayoutView="70" workbookViewId="0"/>
  </sheetViews>
  <sheetFormatPr defaultColWidth="9" defaultRowHeight="13.2"/>
  <cols>
    <col min="1" max="1" width="46.88671875" style="18" customWidth="1"/>
    <col min="2" max="4" width="15.109375" style="32" customWidth="1"/>
    <col min="5" max="5" width="23.33203125" style="32" customWidth="1"/>
    <col min="6" max="6" width="79.88671875" style="18" customWidth="1"/>
    <col min="7" max="7" width="22.6640625" style="18" customWidth="1"/>
    <col min="8" max="8" width="208.33203125" style="39" customWidth="1"/>
    <col min="9" max="14" width="14.6640625" style="18" customWidth="1"/>
    <col min="15" max="15" width="18.88671875" style="18" customWidth="1"/>
    <col min="16" max="16" width="9" style="18"/>
    <col min="17" max="23" width="9" style="18" customWidth="1"/>
    <col min="24" max="16384" width="9" style="18"/>
  </cols>
  <sheetData>
    <row r="1" spans="1:12" ht="25.5" customHeight="1">
      <c r="A1" s="60" t="s">
        <v>112</v>
      </c>
      <c r="B1" s="16"/>
      <c r="C1" s="16"/>
      <c r="D1" s="16"/>
      <c r="E1" s="16"/>
      <c r="F1" s="71" t="s">
        <v>1</v>
      </c>
      <c r="G1" s="35" t="s">
        <v>2</v>
      </c>
    </row>
    <row r="2" spans="1:12" ht="46.5" customHeight="1">
      <c r="A2" s="118" t="s">
        <v>3</v>
      </c>
      <c r="B2" s="119"/>
      <c r="C2" s="119"/>
      <c r="D2" s="119"/>
      <c r="E2" s="119"/>
      <c r="F2" s="119"/>
      <c r="G2" s="119"/>
      <c r="H2" s="39" t="s">
        <v>4</v>
      </c>
    </row>
    <row r="3" spans="1:12" ht="34.5" customHeight="1">
      <c r="A3" s="83" t="s">
        <v>5</v>
      </c>
      <c r="B3" s="84"/>
      <c r="C3" s="33"/>
      <c r="D3" s="33"/>
      <c r="E3" s="34"/>
      <c r="F3" s="19" t="s">
        <v>7</v>
      </c>
      <c r="G3" s="47">
        <f>SUM($G$11:$G$15)</f>
        <v>0</v>
      </c>
      <c r="H3" s="39" t="s">
        <v>186</v>
      </c>
    </row>
    <row r="4" spans="1:12" ht="34.200000000000003" customHeight="1">
      <c r="A4" s="83" t="s">
        <v>8</v>
      </c>
      <c r="B4" s="85" t="s">
        <v>199</v>
      </c>
      <c r="C4" s="20"/>
      <c r="D4" s="20"/>
      <c r="E4" s="21"/>
      <c r="F4" s="19"/>
      <c r="G4" s="48"/>
      <c r="H4" s="39" t="s">
        <v>113</v>
      </c>
    </row>
    <row r="5" spans="1:12" ht="33" customHeight="1">
      <c r="A5" s="19" t="s">
        <v>114</v>
      </c>
      <c r="B5" s="20"/>
      <c r="C5" s="20"/>
      <c r="D5" s="20"/>
      <c r="E5" s="54">
        <f>【法人単位】対象施設報告!A2</f>
        <v>0</v>
      </c>
      <c r="F5" s="22" t="s">
        <v>9</v>
      </c>
      <c r="G5" s="23">
        <v>0</v>
      </c>
      <c r="H5" s="39" t="s">
        <v>197</v>
      </c>
    </row>
    <row r="6" spans="1:12" ht="45.75" customHeight="1">
      <c r="A6" s="120" t="s">
        <v>115</v>
      </c>
      <c r="B6" s="120"/>
      <c r="C6" s="120"/>
      <c r="D6" s="120"/>
      <c r="E6" s="21"/>
      <c r="F6" s="22" t="s">
        <v>12</v>
      </c>
      <c r="G6" s="47">
        <f>ROUNDDOWN(G3-G5,-3)</f>
        <v>0</v>
      </c>
      <c r="H6" s="39" t="s">
        <v>188</v>
      </c>
      <c r="I6" s="18" t="s">
        <v>13</v>
      </c>
      <c r="J6" s="18" t="s">
        <v>14</v>
      </c>
    </row>
    <row r="7" spans="1:12" ht="33" customHeight="1">
      <c r="A7" s="19" t="s">
        <v>116</v>
      </c>
      <c r="B7" s="20"/>
      <c r="C7" s="20"/>
      <c r="D7" s="20"/>
      <c r="E7" s="47" t="str">
        <f>IF(G6&gt;=G7,"○","×")</f>
        <v>○</v>
      </c>
      <c r="F7" s="19" t="s">
        <v>200</v>
      </c>
      <c r="G7" s="47">
        <f>【法人単位】対象施設報告!E2</f>
        <v>0</v>
      </c>
      <c r="H7" s="39" t="s">
        <v>198</v>
      </c>
    </row>
    <row r="8" spans="1:12" ht="33" customHeight="1">
      <c r="A8" s="19" t="s">
        <v>16</v>
      </c>
      <c r="B8" s="20"/>
      <c r="C8" s="20"/>
      <c r="D8" s="20"/>
      <c r="E8" s="53">
        <f>G7-G8</f>
        <v>0</v>
      </c>
      <c r="F8" s="19" t="s">
        <v>17</v>
      </c>
      <c r="G8" s="47">
        <f>IF(ROUNDDOWN(G7-G6,-3)&lt;=0,0,ROUNDDOWN(G7-G6,-3))</f>
        <v>0</v>
      </c>
      <c r="H8" s="39" t="s">
        <v>18</v>
      </c>
    </row>
    <row r="9" spans="1:12" ht="41.25" customHeight="1">
      <c r="A9" s="24" t="s">
        <v>19</v>
      </c>
      <c r="B9" s="142" t="s">
        <v>20</v>
      </c>
      <c r="C9" s="143"/>
      <c r="D9" s="143"/>
      <c r="E9" s="144"/>
      <c r="F9" s="129" t="s">
        <v>21</v>
      </c>
      <c r="G9" s="130"/>
    </row>
    <row r="10" spans="1:12" s="26" customFormat="1" ht="66" customHeight="1">
      <c r="A10" s="63" t="s">
        <v>176</v>
      </c>
      <c r="B10" s="62" t="s">
        <v>23</v>
      </c>
      <c r="C10" s="62" t="s">
        <v>24</v>
      </c>
      <c r="D10" s="62" t="s">
        <v>25</v>
      </c>
      <c r="E10" s="62" t="s">
        <v>26</v>
      </c>
      <c r="F10" s="114" t="s">
        <v>27</v>
      </c>
      <c r="G10" s="115"/>
      <c r="H10" s="82" t="s">
        <v>28</v>
      </c>
    </row>
    <row r="11" spans="1:12" ht="50.25" customHeight="1">
      <c r="A11" s="27" t="s">
        <v>29</v>
      </c>
      <c r="B11" s="69"/>
      <c r="C11" s="28"/>
      <c r="D11" s="88"/>
      <c r="E11" s="28"/>
      <c r="F11" s="27"/>
      <c r="G11" s="52">
        <f>B11*C11*D11</f>
        <v>0</v>
      </c>
      <c r="H11" s="39" t="s">
        <v>30</v>
      </c>
    </row>
    <row r="12" spans="1:12" ht="57" customHeight="1">
      <c r="A12" s="27" t="s">
        <v>31</v>
      </c>
      <c r="B12" s="69"/>
      <c r="C12" s="28"/>
      <c r="D12" s="88"/>
      <c r="E12" s="28"/>
      <c r="F12" s="27"/>
      <c r="G12" s="52">
        <f t="shared" ref="G12:G14" si="0">B12*C12*D12</f>
        <v>0</v>
      </c>
      <c r="H12" s="39" t="s">
        <v>32</v>
      </c>
    </row>
    <row r="13" spans="1:12" ht="80.25" customHeight="1">
      <c r="A13" s="36" t="s">
        <v>49</v>
      </c>
      <c r="B13" s="69"/>
      <c r="C13" s="28"/>
      <c r="D13" s="88"/>
      <c r="E13" s="30"/>
      <c r="F13" s="27"/>
      <c r="G13" s="52">
        <f t="shared" si="0"/>
        <v>0</v>
      </c>
      <c r="H13" s="39" t="s">
        <v>34</v>
      </c>
    </row>
    <row r="14" spans="1:12" ht="41.25" customHeight="1">
      <c r="A14" s="27" t="s">
        <v>35</v>
      </c>
      <c r="B14" s="69"/>
      <c r="C14" s="28"/>
      <c r="D14" s="81"/>
      <c r="E14" s="31"/>
      <c r="F14" s="27"/>
      <c r="G14" s="52">
        <f t="shared" si="0"/>
        <v>0</v>
      </c>
      <c r="H14" s="39" t="s">
        <v>36</v>
      </c>
      <c r="I14" s="18">
        <v>1</v>
      </c>
      <c r="J14" s="18">
        <v>2</v>
      </c>
      <c r="K14" s="18">
        <v>3</v>
      </c>
      <c r="L14" s="18">
        <v>4</v>
      </c>
    </row>
    <row r="15" spans="1:12" ht="73.5" customHeight="1">
      <c r="A15" s="116"/>
      <c r="B15" s="117"/>
      <c r="C15" s="117"/>
      <c r="D15" s="117"/>
      <c r="E15" s="117"/>
      <c r="F15" s="49" t="s">
        <v>117</v>
      </c>
      <c r="G15" s="52">
        <f>'【法人単位】別紙（2.0％超）'!I4+'【法人単位】別紙（2.0％超）'!I5+'【法人単位】別紙（2.0％超）'!I6</f>
        <v>0</v>
      </c>
      <c r="H15" s="39" t="s">
        <v>118</v>
      </c>
    </row>
    <row r="16" spans="1:12" ht="64.2" customHeight="1">
      <c r="A16" s="126" t="s">
        <v>177</v>
      </c>
      <c r="B16" s="140"/>
      <c r="C16" s="140"/>
      <c r="D16" s="140"/>
      <c r="E16" s="140"/>
      <c r="F16" s="140"/>
      <c r="G16" s="141"/>
    </row>
    <row r="17" spans="1:24" s="26" customFormat="1" ht="60" customHeight="1">
      <c r="A17" s="38" t="s">
        <v>210</v>
      </c>
      <c r="B17" s="25" t="s">
        <v>23</v>
      </c>
      <c r="C17" s="25" t="s">
        <v>39</v>
      </c>
      <c r="D17" s="25" t="s">
        <v>25</v>
      </c>
      <c r="E17" s="25" t="s">
        <v>26</v>
      </c>
      <c r="F17" s="121" t="s">
        <v>27</v>
      </c>
      <c r="G17" s="122"/>
      <c r="H17" s="82" t="s">
        <v>28</v>
      </c>
    </row>
    <row r="18" spans="1:24" ht="36" customHeight="1">
      <c r="A18" s="27" t="s">
        <v>29</v>
      </c>
      <c r="B18" s="69"/>
      <c r="C18" s="28"/>
      <c r="D18" s="88"/>
      <c r="E18" s="28"/>
      <c r="F18" s="27"/>
      <c r="G18" s="52">
        <f>B18*C18*D18</f>
        <v>0</v>
      </c>
      <c r="H18" s="39" t="s">
        <v>30</v>
      </c>
    </row>
    <row r="19" spans="1:24" ht="39" customHeight="1">
      <c r="A19" s="27" t="s">
        <v>31</v>
      </c>
      <c r="B19" s="69"/>
      <c r="C19" s="28"/>
      <c r="D19" s="88"/>
      <c r="E19" s="28"/>
      <c r="F19" s="27"/>
      <c r="G19" s="52">
        <f t="shared" ref="G19:G21" si="1">B19*C19*D19</f>
        <v>0</v>
      </c>
      <c r="H19" s="39" t="s">
        <v>32</v>
      </c>
    </row>
    <row r="20" spans="1:24" ht="66">
      <c r="A20" s="36" t="s">
        <v>49</v>
      </c>
      <c r="B20" s="69"/>
      <c r="C20" s="28"/>
      <c r="D20" s="88"/>
      <c r="E20" s="30"/>
      <c r="F20" s="27"/>
      <c r="G20" s="52">
        <f t="shared" si="1"/>
        <v>0</v>
      </c>
      <c r="H20" s="39" t="s">
        <v>34</v>
      </c>
    </row>
    <row r="21" spans="1:24" ht="33" customHeight="1">
      <c r="A21" s="27" t="s">
        <v>35</v>
      </c>
      <c r="B21" s="69"/>
      <c r="C21" s="28"/>
      <c r="D21" s="81"/>
      <c r="E21" s="31"/>
      <c r="F21" s="27"/>
      <c r="G21" s="52">
        <f t="shared" si="1"/>
        <v>0</v>
      </c>
      <c r="H21" s="39" t="s">
        <v>36</v>
      </c>
      <c r="I21" s="18">
        <v>1</v>
      </c>
      <c r="J21" s="18">
        <v>2</v>
      </c>
      <c r="K21" s="18">
        <v>3</v>
      </c>
      <c r="L21" s="18">
        <v>4</v>
      </c>
    </row>
    <row r="22" spans="1:24" s="26" customFormat="1" ht="58.2" customHeight="1">
      <c r="A22" s="38" t="s">
        <v>40</v>
      </c>
      <c r="B22" s="25" t="s">
        <v>23</v>
      </c>
      <c r="C22" s="25" t="s">
        <v>39</v>
      </c>
      <c r="D22" s="25" t="s">
        <v>25</v>
      </c>
      <c r="E22" s="25" t="s">
        <v>26</v>
      </c>
      <c r="F22" s="121" t="s">
        <v>27</v>
      </c>
      <c r="G22" s="122"/>
      <c r="H22" s="82" t="s">
        <v>28</v>
      </c>
    </row>
    <row r="23" spans="1:24" ht="33.75" customHeight="1">
      <c r="A23" s="27" t="s">
        <v>29</v>
      </c>
      <c r="B23" s="69"/>
      <c r="C23" s="28"/>
      <c r="D23" s="88"/>
      <c r="E23" s="28"/>
      <c r="F23" s="27"/>
      <c r="G23" s="52">
        <f>B23*C23*D23</f>
        <v>0</v>
      </c>
      <c r="H23" s="39" t="s">
        <v>30</v>
      </c>
    </row>
    <row r="24" spans="1:24" ht="40.5" customHeight="1">
      <c r="A24" s="27" t="s">
        <v>31</v>
      </c>
      <c r="B24" s="69"/>
      <c r="C24" s="28"/>
      <c r="D24" s="88"/>
      <c r="E24" s="28"/>
      <c r="F24" s="27"/>
      <c r="G24" s="52">
        <f t="shared" ref="G24:G26" si="2">B24*C24*D24</f>
        <v>0</v>
      </c>
      <c r="H24" s="39" t="s">
        <v>32</v>
      </c>
    </row>
    <row r="25" spans="1:24" ht="66">
      <c r="A25" s="36" t="s">
        <v>49</v>
      </c>
      <c r="B25" s="69"/>
      <c r="C25" s="28"/>
      <c r="D25" s="88"/>
      <c r="E25" s="30"/>
      <c r="F25" s="27"/>
      <c r="G25" s="52">
        <f t="shared" si="2"/>
        <v>0</v>
      </c>
      <c r="H25" s="39" t="s">
        <v>34</v>
      </c>
    </row>
    <row r="26" spans="1:24" ht="36.75" customHeight="1">
      <c r="A26" s="27" t="s">
        <v>35</v>
      </c>
      <c r="B26" s="69"/>
      <c r="C26" s="28"/>
      <c r="D26" s="81"/>
      <c r="E26" s="31"/>
      <c r="F26" s="27"/>
      <c r="G26" s="52">
        <f t="shared" si="2"/>
        <v>0</v>
      </c>
      <c r="H26" s="39" t="s">
        <v>36</v>
      </c>
      <c r="I26" s="18">
        <v>1</v>
      </c>
      <c r="J26" s="18">
        <v>2</v>
      </c>
      <c r="K26" s="18">
        <v>3</v>
      </c>
      <c r="L26" s="18">
        <v>4</v>
      </c>
    </row>
    <row r="27" spans="1:24" ht="82.2">
      <c r="A27" s="57" t="s">
        <v>42</v>
      </c>
      <c r="B27" s="25" t="s">
        <v>43</v>
      </c>
      <c r="C27" s="25" t="s">
        <v>44</v>
      </c>
      <c r="D27" s="25" t="s">
        <v>45</v>
      </c>
      <c r="E27" s="25" t="s">
        <v>46</v>
      </c>
      <c r="F27" s="121" t="s">
        <v>47</v>
      </c>
      <c r="G27" s="122"/>
      <c r="H27" s="82" t="s">
        <v>48</v>
      </c>
      <c r="I27" s="58"/>
      <c r="J27" s="58"/>
      <c r="K27" s="58"/>
      <c r="L27" s="58"/>
      <c r="M27" s="58"/>
      <c r="N27" s="58"/>
      <c r="O27" s="58"/>
      <c r="P27" s="58"/>
      <c r="Q27" s="58"/>
      <c r="R27" s="58"/>
      <c r="S27" s="58"/>
      <c r="T27" s="58"/>
      <c r="U27" s="58"/>
      <c r="V27" s="58"/>
      <c r="W27" s="58"/>
      <c r="X27" s="58"/>
    </row>
    <row r="28" spans="1:24" ht="33.75" customHeight="1">
      <c r="A28" s="27" t="s">
        <v>29</v>
      </c>
      <c r="B28" s="69"/>
      <c r="C28" s="28"/>
      <c r="D28" s="88"/>
      <c r="E28" s="28"/>
      <c r="F28" s="27"/>
      <c r="G28" s="52">
        <f>B28*C28*D28</f>
        <v>0</v>
      </c>
      <c r="H28" s="39" t="s">
        <v>30</v>
      </c>
    </row>
    <row r="29" spans="1:24" ht="40.5" customHeight="1">
      <c r="A29" s="27" t="s">
        <v>31</v>
      </c>
      <c r="B29" s="69"/>
      <c r="C29" s="28"/>
      <c r="D29" s="88"/>
      <c r="E29" s="28"/>
      <c r="F29" s="27"/>
      <c r="G29" s="52">
        <f t="shared" ref="G29:G31" si="3">B29*C29*D29</f>
        <v>0</v>
      </c>
      <c r="H29" s="39" t="s">
        <v>32</v>
      </c>
    </row>
    <row r="30" spans="1:24" ht="66">
      <c r="A30" s="36" t="s">
        <v>49</v>
      </c>
      <c r="B30" s="69"/>
      <c r="C30" s="28"/>
      <c r="D30" s="88"/>
      <c r="E30" s="30"/>
      <c r="F30" s="27"/>
      <c r="G30" s="52">
        <f t="shared" si="3"/>
        <v>0</v>
      </c>
      <c r="H30" s="39" t="s">
        <v>34</v>
      </c>
    </row>
    <row r="31" spans="1:24" ht="36.75" customHeight="1">
      <c r="A31" s="27" t="s">
        <v>35</v>
      </c>
      <c r="B31" s="69"/>
      <c r="C31" s="28"/>
      <c r="D31" s="81"/>
      <c r="E31" s="31"/>
      <c r="F31" s="27"/>
      <c r="G31" s="52">
        <f t="shared" si="3"/>
        <v>0</v>
      </c>
      <c r="H31" s="39" t="s">
        <v>36</v>
      </c>
      <c r="I31" s="18">
        <v>1</v>
      </c>
      <c r="J31" s="18">
        <v>2</v>
      </c>
      <c r="K31" s="18">
        <v>3</v>
      </c>
      <c r="L31" s="18">
        <v>4</v>
      </c>
    </row>
    <row r="34" spans="1:7" ht="44.4" customHeight="1">
      <c r="A34" s="113" t="s">
        <v>192</v>
      </c>
      <c r="B34" s="113"/>
      <c r="C34" s="113"/>
      <c r="D34" s="113"/>
      <c r="E34" s="113"/>
      <c r="F34" s="113"/>
      <c r="G34" s="113"/>
    </row>
    <row r="35" spans="1:7" ht="44.4" customHeight="1">
      <c r="A35" s="63" t="s">
        <v>193</v>
      </c>
      <c r="B35" s="62" t="s">
        <v>23</v>
      </c>
      <c r="C35" s="62" t="s">
        <v>24</v>
      </c>
      <c r="D35" s="62" t="s">
        <v>25</v>
      </c>
      <c r="E35" s="62" t="s">
        <v>26</v>
      </c>
      <c r="F35" s="114" t="s">
        <v>27</v>
      </c>
      <c r="G35" s="115"/>
    </row>
    <row r="36" spans="1:7" ht="44.4" customHeight="1">
      <c r="A36" s="27" t="s">
        <v>29</v>
      </c>
      <c r="B36" s="89">
        <f>B18+B23+B28</f>
        <v>0</v>
      </c>
      <c r="C36" s="90" t="e">
        <f>(G18+G23+G28)/B36/D36</f>
        <v>#DIV/0!</v>
      </c>
      <c r="D36" s="91" t="e">
        <f>AVERAGE(D18,D23,D28)</f>
        <v>#DIV/0!</v>
      </c>
      <c r="E36" s="28"/>
      <c r="F36" s="27"/>
      <c r="G36" s="52" t="e">
        <f>B36*C36*D36</f>
        <v>#DIV/0!</v>
      </c>
    </row>
    <row r="37" spans="1:7" ht="44.4" customHeight="1">
      <c r="A37" s="27" t="s">
        <v>194</v>
      </c>
      <c r="B37" s="89">
        <f t="shared" ref="B37:B38" si="4">B19+B24+B29</f>
        <v>0</v>
      </c>
      <c r="C37" s="90" t="e">
        <f t="shared" ref="C37:C39" si="5">(G19+G24+G29)/B37/D37</f>
        <v>#DIV/0!</v>
      </c>
      <c r="D37" s="91" t="e">
        <f t="shared" ref="D37:D39" si="6">AVERAGE(D19,D24,D29)</f>
        <v>#DIV/0!</v>
      </c>
      <c r="E37" s="28"/>
      <c r="F37" s="27"/>
      <c r="G37" s="52" t="e">
        <f>B37*C37*D37</f>
        <v>#DIV/0!</v>
      </c>
    </row>
    <row r="38" spans="1:7" ht="44.4" customHeight="1">
      <c r="A38" s="92" t="s">
        <v>195</v>
      </c>
      <c r="B38" s="89">
        <f t="shared" si="4"/>
        <v>0</v>
      </c>
      <c r="C38" s="90" t="e">
        <f t="shared" si="5"/>
        <v>#DIV/0!</v>
      </c>
      <c r="D38" s="91" t="e">
        <f>AVERAGE(D20,D25,D30)</f>
        <v>#DIV/0!</v>
      </c>
      <c r="E38" s="30"/>
      <c r="F38" s="27"/>
      <c r="G38" s="52" t="e">
        <f>B38*C38*D38</f>
        <v>#DIV/0!</v>
      </c>
    </row>
    <row r="39" spans="1:7" ht="44.4" customHeight="1">
      <c r="A39" s="27" t="s">
        <v>35</v>
      </c>
      <c r="B39" s="89">
        <f>B21+B26+B31</f>
        <v>0</v>
      </c>
      <c r="C39" s="90" t="e">
        <f t="shared" si="5"/>
        <v>#DIV/0!</v>
      </c>
      <c r="D39" s="91" t="e">
        <f t="shared" si="6"/>
        <v>#DIV/0!</v>
      </c>
      <c r="E39" s="31"/>
      <c r="F39" s="93"/>
      <c r="G39" s="52" t="e">
        <f>B39*C39*D39</f>
        <v>#DIV/0!</v>
      </c>
    </row>
    <row r="40" spans="1:7" ht="44.4" customHeight="1">
      <c r="A40" s="116"/>
      <c r="B40" s="117"/>
      <c r="C40" s="117"/>
      <c r="D40" s="117"/>
      <c r="E40" s="117"/>
      <c r="F40" s="37" t="s">
        <v>37</v>
      </c>
      <c r="G40" s="52">
        <f>'【法人単位】別紙（2.0％超）'!I4+'【法人単位】別紙（2.0％超）'!I5+'【法人単位】別紙（2.0％超）'!I6</f>
        <v>0</v>
      </c>
    </row>
    <row r="41" spans="1:7" ht="44.4" customHeight="1"/>
    <row r="42" spans="1:7" ht="44.4" customHeight="1"/>
    <row r="43" spans="1:7" ht="44.4" customHeight="1"/>
  </sheetData>
  <mergeCells count="13">
    <mergeCell ref="A16:G16"/>
    <mergeCell ref="A2:G2"/>
    <mergeCell ref="F9:G9"/>
    <mergeCell ref="A15:E15"/>
    <mergeCell ref="B9:E9"/>
    <mergeCell ref="F10:G10"/>
    <mergeCell ref="A6:D6"/>
    <mergeCell ref="A34:G34"/>
    <mergeCell ref="F35:G35"/>
    <mergeCell ref="A40:E40"/>
    <mergeCell ref="F27:G27"/>
    <mergeCell ref="F17:G17"/>
    <mergeCell ref="F22:G22"/>
  </mergeCells>
  <phoneticPr fontId="32"/>
  <conditionalFormatting sqref="A11:A16">
    <cfRule type="expression" dxfId="34" priority="20">
      <formula>#REF!="×"</formula>
    </cfRule>
  </conditionalFormatting>
  <conditionalFormatting sqref="A18:A21">
    <cfRule type="expression" dxfId="33" priority="16">
      <formula>#REF!="×"</formula>
    </cfRule>
  </conditionalFormatting>
  <conditionalFormatting sqref="A23:A26">
    <cfRule type="expression" dxfId="32" priority="15">
      <formula>#REF!="×"</formula>
    </cfRule>
  </conditionalFormatting>
  <conditionalFormatting sqref="A28:A31">
    <cfRule type="expression" dxfId="31" priority="10">
      <formula>#REF!="×"</formula>
    </cfRule>
  </conditionalFormatting>
  <conditionalFormatting sqref="A36:A40">
    <cfRule type="expression" dxfId="30" priority="2">
      <formula>#REF!="×"</formula>
    </cfRule>
  </conditionalFormatting>
  <conditionalFormatting sqref="B36:D39">
    <cfRule type="expression" dxfId="29" priority="5">
      <formula>#REF!="×"</formula>
    </cfRule>
  </conditionalFormatting>
  <conditionalFormatting sqref="B11:E12 F11:G13 G11:G15 B13:D13 B18:E19 B20:D20 B23:E24 B25:D25">
    <cfRule type="expression" dxfId="28" priority="68">
      <formula>#REF!="×"</formula>
    </cfRule>
  </conditionalFormatting>
  <conditionalFormatting sqref="B21:E21">
    <cfRule type="expression" dxfId="27" priority="9">
      <formula>#REF!="×"</formula>
    </cfRule>
  </conditionalFormatting>
  <conditionalFormatting sqref="B26:E26">
    <cfRule type="expression" dxfId="26" priority="8">
      <formula>#REF!="×"</formula>
    </cfRule>
  </conditionalFormatting>
  <conditionalFormatting sqref="B28:E29 B30:D30">
    <cfRule type="expression" dxfId="25" priority="7">
      <formula>#REF!="×"</formula>
    </cfRule>
  </conditionalFormatting>
  <conditionalFormatting sqref="B31:E31">
    <cfRule type="expression" dxfId="24" priority="6">
      <formula>#REF!="×"</formula>
    </cfRule>
  </conditionalFormatting>
  <conditionalFormatting sqref="B14:G14">
    <cfRule type="expression" dxfId="23" priority="29">
      <formula>#REF!="×"</formula>
    </cfRule>
  </conditionalFormatting>
  <conditionalFormatting sqref="E36:E37 F36:G38">
    <cfRule type="expression" dxfId="22" priority="4">
      <formula>#REF!="×"</formula>
    </cfRule>
  </conditionalFormatting>
  <conditionalFormatting sqref="E39:G39">
    <cfRule type="expression" dxfId="21" priority="3">
      <formula>#REF!="×"</formula>
    </cfRule>
  </conditionalFormatting>
  <conditionalFormatting sqref="F15">
    <cfRule type="expression" dxfId="20" priority="17">
      <formula>#REF!="×"</formula>
    </cfRule>
  </conditionalFormatting>
  <conditionalFormatting sqref="F18:G21">
    <cfRule type="expression" dxfId="19" priority="22">
      <formula>#REF!="×"</formula>
    </cfRule>
  </conditionalFormatting>
  <conditionalFormatting sqref="F23:G26">
    <cfRule type="expression" dxfId="18" priority="21">
      <formula>#REF!="×"</formula>
    </cfRule>
  </conditionalFormatting>
  <conditionalFormatting sqref="F28:G31">
    <cfRule type="expression" dxfId="17" priority="12">
      <formula>#REF!="×"</formula>
    </cfRule>
  </conditionalFormatting>
  <conditionalFormatting sqref="F40:G40">
    <cfRule type="expression" dxfId="16" priority="1">
      <formula>#REF!="×"</formula>
    </cfRule>
  </conditionalFormatting>
  <dataValidations count="2">
    <dataValidation type="list" allowBlank="1" showInputMessage="1" showErrorMessage="1" sqref="D26 D21 D14 D31" xr:uid="{96BEE6F5-EBD7-41E2-AE72-44B3D1FE2909}">
      <formula1>$I$14:$N$14</formula1>
    </dataValidation>
    <dataValidation type="list" allowBlank="1" showInputMessage="1" showErrorMessage="1" sqref="E6" xr:uid="{C0B90A4A-3EDF-4005-9702-B7092F152808}">
      <formula1>$I$6:$J$6</formula1>
    </dataValidation>
  </dataValidations>
  <printOptions horizontalCentered="1"/>
  <pageMargins left="0.70866141732283472" right="0.70866141732283472" top="0.74803149606299213" bottom="0.55118110236220474" header="0.31496062992125984" footer="0.31496062992125984"/>
  <pageSetup paperSize="9" scale="61" fitToHeight="0" orientation="landscape" r:id="rId1"/>
  <rowBreaks count="1" manualBreakCount="1">
    <brk id="15" max="6"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pageSetUpPr fitToPage="1"/>
  </sheetPr>
  <dimension ref="A1:F201"/>
  <sheetViews>
    <sheetView view="pageBreakPreview" zoomScale="85" zoomScaleNormal="100" zoomScaleSheetLayoutView="85" workbookViewId="0"/>
  </sheetViews>
  <sheetFormatPr defaultColWidth="9" defaultRowHeight="14.4"/>
  <cols>
    <col min="1" max="1" width="17.6640625" style="15" customWidth="1"/>
    <col min="2" max="2" width="7.6640625" style="105" customWidth="1"/>
    <col min="3" max="3" width="29" style="106" customWidth="1"/>
    <col min="4" max="4" width="38.109375" style="106" customWidth="1"/>
    <col min="5" max="5" width="26.6640625" style="106" customWidth="1"/>
    <col min="6" max="6" width="9" style="106"/>
    <col min="7" max="16384" width="9" style="15"/>
  </cols>
  <sheetData>
    <row r="1" spans="1:6" ht="43.2" customHeight="1">
      <c r="A1" s="55" t="s">
        <v>119</v>
      </c>
      <c r="B1" s="98"/>
      <c r="C1" s="98" t="s">
        <v>120</v>
      </c>
      <c r="D1" s="98" t="s">
        <v>201</v>
      </c>
      <c r="E1" s="99" t="s">
        <v>121</v>
      </c>
    </row>
    <row r="2" spans="1:6" ht="25.2" customHeight="1">
      <c r="A2" s="56">
        <f>COUNTA($D$3:$D$200)</f>
        <v>0</v>
      </c>
      <c r="B2" s="100" t="s">
        <v>122</v>
      </c>
      <c r="C2" s="101" t="s">
        <v>123</v>
      </c>
      <c r="D2" s="101" t="s">
        <v>202</v>
      </c>
      <c r="E2" s="102">
        <f>SUM(E3:E201)</f>
        <v>0</v>
      </c>
      <c r="F2" s="106" t="s">
        <v>124</v>
      </c>
    </row>
    <row r="3" spans="1:6">
      <c r="B3" s="99">
        <v>1</v>
      </c>
      <c r="C3" s="109"/>
      <c r="D3" s="109"/>
      <c r="E3" s="110"/>
    </row>
    <row r="4" spans="1:6">
      <c r="B4" s="99">
        <v>2</v>
      </c>
      <c r="C4" s="109"/>
      <c r="D4" s="109"/>
      <c r="E4" s="110"/>
    </row>
    <row r="5" spans="1:6">
      <c r="B5" s="99">
        <v>3</v>
      </c>
      <c r="C5" s="109"/>
      <c r="D5" s="109"/>
      <c r="E5" s="110"/>
    </row>
    <row r="6" spans="1:6">
      <c r="B6" s="99">
        <v>4</v>
      </c>
      <c r="C6" s="109"/>
      <c r="D6" s="109"/>
      <c r="E6" s="110"/>
    </row>
    <row r="7" spans="1:6">
      <c r="B7" s="99">
        <v>5</v>
      </c>
      <c r="C7" s="109"/>
      <c r="D7" s="109"/>
      <c r="E7" s="110"/>
    </row>
    <row r="8" spans="1:6">
      <c r="B8" s="99">
        <v>6</v>
      </c>
      <c r="C8" s="109"/>
      <c r="D8" s="109"/>
      <c r="E8" s="110"/>
    </row>
    <row r="9" spans="1:6">
      <c r="B9" s="99">
        <v>7</v>
      </c>
      <c r="C9" s="109"/>
      <c r="D9" s="109"/>
      <c r="E9" s="110"/>
    </row>
    <row r="10" spans="1:6">
      <c r="B10" s="99">
        <v>8</v>
      </c>
      <c r="C10" s="109"/>
      <c r="D10" s="109"/>
      <c r="E10" s="110"/>
    </row>
    <row r="11" spans="1:6">
      <c r="B11" s="99">
        <v>9</v>
      </c>
      <c r="C11" s="109"/>
      <c r="D11" s="109"/>
      <c r="E11" s="110"/>
    </row>
    <row r="12" spans="1:6">
      <c r="B12" s="99">
        <v>10</v>
      </c>
      <c r="C12" s="109"/>
      <c r="D12" s="109"/>
      <c r="E12" s="110"/>
    </row>
    <row r="13" spans="1:6">
      <c r="B13" s="99">
        <v>11</v>
      </c>
      <c r="C13" s="109"/>
      <c r="D13" s="109"/>
      <c r="E13" s="110"/>
    </row>
    <row r="14" spans="1:6">
      <c r="B14" s="99">
        <v>12</v>
      </c>
      <c r="C14" s="109"/>
      <c r="D14" s="109"/>
      <c r="E14" s="110"/>
    </row>
    <row r="15" spans="1:6">
      <c r="B15" s="99">
        <v>13</v>
      </c>
      <c r="C15" s="109"/>
      <c r="D15" s="109"/>
      <c r="E15" s="110"/>
    </row>
    <row r="16" spans="1:6">
      <c r="B16" s="99">
        <v>14</v>
      </c>
      <c r="C16" s="109"/>
      <c r="D16" s="109"/>
      <c r="E16" s="110"/>
    </row>
    <row r="17" spans="2:5">
      <c r="B17" s="99">
        <v>15</v>
      </c>
      <c r="C17" s="109"/>
      <c r="D17" s="109"/>
      <c r="E17" s="110"/>
    </row>
    <row r="18" spans="2:5">
      <c r="B18" s="99">
        <v>16</v>
      </c>
      <c r="C18" s="109"/>
      <c r="D18" s="109"/>
      <c r="E18" s="110"/>
    </row>
    <row r="19" spans="2:5">
      <c r="B19" s="99">
        <v>17</v>
      </c>
      <c r="C19" s="109"/>
      <c r="D19" s="109"/>
      <c r="E19" s="110"/>
    </row>
    <row r="20" spans="2:5">
      <c r="B20" s="99">
        <v>18</v>
      </c>
      <c r="C20" s="109"/>
      <c r="D20" s="109"/>
      <c r="E20" s="110"/>
    </row>
    <row r="21" spans="2:5">
      <c r="B21" s="99">
        <v>19</v>
      </c>
      <c r="C21" s="109"/>
      <c r="D21" s="109"/>
      <c r="E21" s="110"/>
    </row>
    <row r="22" spans="2:5">
      <c r="B22" s="99">
        <v>20</v>
      </c>
      <c r="C22" s="109"/>
      <c r="D22" s="109"/>
      <c r="E22" s="110"/>
    </row>
    <row r="23" spans="2:5">
      <c r="B23" s="99">
        <v>21</v>
      </c>
      <c r="C23" s="109"/>
      <c r="D23" s="109"/>
      <c r="E23" s="110"/>
    </row>
    <row r="24" spans="2:5">
      <c r="B24" s="99">
        <v>22</v>
      </c>
      <c r="C24" s="109"/>
      <c r="D24" s="109"/>
      <c r="E24" s="110"/>
    </row>
    <row r="25" spans="2:5">
      <c r="B25" s="99">
        <v>23</v>
      </c>
      <c r="C25" s="109"/>
      <c r="D25" s="109"/>
      <c r="E25" s="110"/>
    </row>
    <row r="26" spans="2:5">
      <c r="B26" s="99">
        <v>24</v>
      </c>
      <c r="C26" s="109"/>
      <c r="D26" s="109"/>
      <c r="E26" s="110"/>
    </row>
    <row r="27" spans="2:5">
      <c r="B27" s="99">
        <v>25</v>
      </c>
      <c r="C27" s="109"/>
      <c r="D27" s="109"/>
      <c r="E27" s="110"/>
    </row>
    <row r="28" spans="2:5">
      <c r="B28" s="99">
        <v>26</v>
      </c>
      <c r="C28" s="109"/>
      <c r="D28" s="109"/>
      <c r="E28" s="110"/>
    </row>
    <row r="29" spans="2:5">
      <c r="B29" s="99">
        <v>27</v>
      </c>
      <c r="C29" s="109"/>
      <c r="D29" s="109"/>
      <c r="E29" s="110"/>
    </row>
    <row r="30" spans="2:5">
      <c r="B30" s="99">
        <v>28</v>
      </c>
      <c r="C30" s="109"/>
      <c r="D30" s="109"/>
      <c r="E30" s="110"/>
    </row>
    <row r="31" spans="2:5">
      <c r="B31" s="99">
        <v>29</v>
      </c>
      <c r="C31" s="109"/>
      <c r="D31" s="109"/>
      <c r="E31" s="110"/>
    </row>
    <row r="32" spans="2:5">
      <c r="B32" s="99">
        <v>30</v>
      </c>
      <c r="C32" s="109"/>
      <c r="D32" s="109"/>
      <c r="E32" s="110"/>
    </row>
    <row r="33" spans="2:5">
      <c r="B33" s="99">
        <v>31</v>
      </c>
      <c r="C33" s="109"/>
      <c r="D33" s="109"/>
      <c r="E33" s="110"/>
    </row>
    <row r="34" spans="2:5">
      <c r="B34" s="99">
        <v>32</v>
      </c>
      <c r="C34" s="109"/>
      <c r="D34" s="109"/>
      <c r="E34" s="110"/>
    </row>
    <row r="35" spans="2:5">
      <c r="B35" s="99">
        <v>33</v>
      </c>
      <c r="C35" s="109"/>
      <c r="D35" s="109"/>
      <c r="E35" s="110"/>
    </row>
    <row r="36" spans="2:5">
      <c r="B36" s="99">
        <v>34</v>
      </c>
      <c r="C36" s="109"/>
      <c r="D36" s="109"/>
      <c r="E36" s="110"/>
    </row>
    <row r="37" spans="2:5">
      <c r="B37" s="99">
        <v>35</v>
      </c>
      <c r="C37" s="109"/>
      <c r="D37" s="109"/>
      <c r="E37" s="110"/>
    </row>
    <row r="38" spans="2:5">
      <c r="B38" s="99">
        <v>36</v>
      </c>
      <c r="C38" s="109"/>
      <c r="D38" s="109"/>
      <c r="E38" s="110"/>
    </row>
    <row r="39" spans="2:5">
      <c r="B39" s="99">
        <v>37</v>
      </c>
      <c r="C39" s="109"/>
      <c r="D39" s="109"/>
      <c r="E39" s="110"/>
    </row>
    <row r="40" spans="2:5">
      <c r="B40" s="99">
        <v>38</v>
      </c>
      <c r="C40" s="109"/>
      <c r="D40" s="109"/>
      <c r="E40" s="110"/>
    </row>
    <row r="41" spans="2:5">
      <c r="B41" s="99">
        <v>39</v>
      </c>
      <c r="C41" s="109"/>
      <c r="D41" s="109"/>
      <c r="E41" s="110"/>
    </row>
    <row r="42" spans="2:5">
      <c r="B42" s="99">
        <v>40</v>
      </c>
      <c r="C42" s="109"/>
      <c r="D42" s="109"/>
      <c r="E42" s="110"/>
    </row>
    <row r="43" spans="2:5">
      <c r="B43" s="99">
        <v>41</v>
      </c>
      <c r="C43" s="109"/>
      <c r="D43" s="109"/>
      <c r="E43" s="110"/>
    </row>
    <row r="44" spans="2:5">
      <c r="B44" s="99">
        <v>42</v>
      </c>
      <c r="C44" s="109"/>
      <c r="D44" s="109"/>
      <c r="E44" s="110"/>
    </row>
    <row r="45" spans="2:5">
      <c r="B45" s="99">
        <v>43</v>
      </c>
      <c r="C45" s="109"/>
      <c r="D45" s="109"/>
      <c r="E45" s="110"/>
    </row>
    <row r="46" spans="2:5">
      <c r="B46" s="99">
        <v>44</v>
      </c>
      <c r="C46" s="109"/>
      <c r="D46" s="109"/>
      <c r="E46" s="110"/>
    </row>
    <row r="47" spans="2:5">
      <c r="B47" s="99">
        <v>45</v>
      </c>
      <c r="C47" s="109"/>
      <c r="D47" s="109"/>
      <c r="E47" s="110"/>
    </row>
    <row r="48" spans="2:5">
      <c r="B48" s="99">
        <v>46</v>
      </c>
      <c r="C48" s="109"/>
      <c r="D48" s="109"/>
      <c r="E48" s="110"/>
    </row>
    <row r="49" spans="2:5">
      <c r="B49" s="99">
        <v>47</v>
      </c>
      <c r="C49" s="109"/>
      <c r="D49" s="109"/>
      <c r="E49" s="110"/>
    </row>
    <row r="50" spans="2:5">
      <c r="B50" s="99">
        <v>48</v>
      </c>
      <c r="C50" s="109"/>
      <c r="D50" s="109"/>
      <c r="E50" s="110"/>
    </row>
    <row r="51" spans="2:5">
      <c r="B51" s="99">
        <v>49</v>
      </c>
      <c r="C51" s="109"/>
      <c r="D51" s="109"/>
      <c r="E51" s="110"/>
    </row>
    <row r="52" spans="2:5">
      <c r="B52" s="99">
        <v>50</v>
      </c>
      <c r="C52" s="109"/>
      <c r="D52" s="109"/>
      <c r="E52" s="110"/>
    </row>
    <row r="53" spans="2:5">
      <c r="B53" s="99">
        <v>51</v>
      </c>
      <c r="C53" s="109"/>
      <c r="D53" s="109"/>
      <c r="E53" s="110"/>
    </row>
    <row r="54" spans="2:5">
      <c r="B54" s="99">
        <v>52</v>
      </c>
      <c r="C54" s="109"/>
      <c r="D54" s="109"/>
      <c r="E54" s="110"/>
    </row>
    <row r="55" spans="2:5">
      <c r="B55" s="99">
        <v>53</v>
      </c>
      <c r="C55" s="109"/>
      <c r="D55" s="109"/>
      <c r="E55" s="110"/>
    </row>
    <row r="56" spans="2:5">
      <c r="B56" s="99">
        <v>54</v>
      </c>
      <c r="C56" s="109"/>
      <c r="D56" s="109"/>
      <c r="E56" s="110"/>
    </row>
    <row r="57" spans="2:5">
      <c r="B57" s="99">
        <v>55</v>
      </c>
      <c r="C57" s="109"/>
      <c r="D57" s="109"/>
      <c r="E57" s="110"/>
    </row>
    <row r="58" spans="2:5">
      <c r="B58" s="99">
        <v>56</v>
      </c>
      <c r="C58" s="109"/>
      <c r="D58" s="109"/>
      <c r="E58" s="110"/>
    </row>
    <row r="59" spans="2:5">
      <c r="B59" s="99">
        <v>57</v>
      </c>
      <c r="C59" s="109"/>
      <c r="D59" s="109"/>
      <c r="E59" s="110"/>
    </row>
    <row r="60" spans="2:5">
      <c r="B60" s="99">
        <v>58</v>
      </c>
      <c r="C60" s="109"/>
      <c r="D60" s="109"/>
      <c r="E60" s="110"/>
    </row>
    <row r="61" spans="2:5">
      <c r="B61" s="99">
        <v>59</v>
      </c>
      <c r="C61" s="109"/>
      <c r="D61" s="109"/>
      <c r="E61" s="110"/>
    </row>
    <row r="62" spans="2:5">
      <c r="B62" s="99">
        <v>60</v>
      </c>
      <c r="C62" s="109"/>
      <c r="D62" s="109"/>
      <c r="E62" s="110"/>
    </row>
    <row r="63" spans="2:5">
      <c r="B63" s="99">
        <v>61</v>
      </c>
      <c r="C63" s="109"/>
      <c r="D63" s="109"/>
      <c r="E63" s="110"/>
    </row>
    <row r="64" spans="2:5">
      <c r="B64" s="99">
        <v>62</v>
      </c>
      <c r="C64" s="109"/>
      <c r="D64" s="109"/>
      <c r="E64" s="110"/>
    </row>
    <row r="65" spans="2:5">
      <c r="B65" s="99">
        <v>63</v>
      </c>
      <c r="C65" s="109"/>
      <c r="D65" s="109"/>
      <c r="E65" s="110"/>
    </row>
    <row r="66" spans="2:5">
      <c r="B66" s="99">
        <v>64</v>
      </c>
      <c r="C66" s="109"/>
      <c r="D66" s="109"/>
      <c r="E66" s="110"/>
    </row>
    <row r="67" spans="2:5">
      <c r="B67" s="99">
        <v>65</v>
      </c>
      <c r="C67" s="109"/>
      <c r="D67" s="109"/>
      <c r="E67" s="110"/>
    </row>
    <row r="68" spans="2:5">
      <c r="B68" s="99">
        <v>66</v>
      </c>
      <c r="C68" s="109"/>
      <c r="D68" s="109"/>
      <c r="E68" s="110"/>
    </row>
    <row r="69" spans="2:5">
      <c r="B69" s="99">
        <v>67</v>
      </c>
      <c r="C69" s="109"/>
      <c r="D69" s="109"/>
      <c r="E69" s="110"/>
    </row>
    <row r="70" spans="2:5">
      <c r="B70" s="99">
        <v>68</v>
      </c>
      <c r="C70" s="109"/>
      <c r="D70" s="109"/>
      <c r="E70" s="110"/>
    </row>
    <row r="71" spans="2:5">
      <c r="B71" s="99">
        <v>69</v>
      </c>
      <c r="C71" s="109"/>
      <c r="D71" s="109"/>
      <c r="E71" s="110"/>
    </row>
    <row r="72" spans="2:5">
      <c r="B72" s="99">
        <v>70</v>
      </c>
      <c r="C72" s="109"/>
      <c r="D72" s="109"/>
      <c r="E72" s="110"/>
    </row>
    <row r="73" spans="2:5">
      <c r="B73" s="99">
        <v>71</v>
      </c>
      <c r="C73" s="109"/>
      <c r="D73" s="109"/>
      <c r="E73" s="110"/>
    </row>
    <row r="74" spans="2:5">
      <c r="B74" s="99">
        <v>72</v>
      </c>
      <c r="C74" s="109"/>
      <c r="D74" s="109"/>
      <c r="E74" s="110"/>
    </row>
    <row r="75" spans="2:5">
      <c r="B75" s="99">
        <v>73</v>
      </c>
      <c r="C75" s="109"/>
      <c r="D75" s="109"/>
      <c r="E75" s="110"/>
    </row>
    <row r="76" spans="2:5">
      <c r="B76" s="99">
        <v>74</v>
      </c>
      <c r="C76" s="109"/>
      <c r="D76" s="109"/>
      <c r="E76" s="110"/>
    </row>
    <row r="77" spans="2:5">
      <c r="B77" s="99">
        <v>75</v>
      </c>
      <c r="C77" s="109"/>
      <c r="D77" s="109"/>
      <c r="E77" s="110"/>
    </row>
    <row r="78" spans="2:5">
      <c r="B78" s="99">
        <v>76</v>
      </c>
      <c r="C78" s="109"/>
      <c r="D78" s="109"/>
      <c r="E78" s="110"/>
    </row>
    <row r="79" spans="2:5">
      <c r="B79" s="99">
        <v>77</v>
      </c>
      <c r="C79" s="109"/>
      <c r="D79" s="109"/>
      <c r="E79" s="110"/>
    </row>
    <row r="80" spans="2:5">
      <c r="B80" s="99">
        <v>78</v>
      </c>
      <c r="C80" s="109"/>
      <c r="D80" s="109"/>
      <c r="E80" s="110"/>
    </row>
    <row r="81" spans="2:5">
      <c r="B81" s="99">
        <v>79</v>
      </c>
      <c r="C81" s="109"/>
      <c r="D81" s="109"/>
      <c r="E81" s="110"/>
    </row>
    <row r="82" spans="2:5">
      <c r="B82" s="99">
        <v>80</v>
      </c>
      <c r="C82" s="109"/>
      <c r="D82" s="109"/>
      <c r="E82" s="110"/>
    </row>
    <row r="83" spans="2:5">
      <c r="B83" s="99">
        <v>81</v>
      </c>
      <c r="C83" s="109"/>
      <c r="D83" s="109"/>
      <c r="E83" s="110"/>
    </row>
    <row r="84" spans="2:5">
      <c r="B84" s="99">
        <v>82</v>
      </c>
      <c r="C84" s="109"/>
      <c r="D84" s="109"/>
      <c r="E84" s="110"/>
    </row>
    <row r="85" spans="2:5">
      <c r="B85" s="99">
        <v>83</v>
      </c>
      <c r="C85" s="109"/>
      <c r="D85" s="109"/>
      <c r="E85" s="110"/>
    </row>
    <row r="86" spans="2:5">
      <c r="B86" s="99">
        <v>84</v>
      </c>
      <c r="C86" s="109"/>
      <c r="D86" s="109"/>
      <c r="E86" s="110"/>
    </row>
    <row r="87" spans="2:5">
      <c r="B87" s="99">
        <v>85</v>
      </c>
      <c r="C87" s="109"/>
      <c r="D87" s="109"/>
      <c r="E87" s="110"/>
    </row>
    <row r="88" spans="2:5">
      <c r="B88" s="99">
        <v>86</v>
      </c>
      <c r="C88" s="109"/>
      <c r="D88" s="109"/>
      <c r="E88" s="110"/>
    </row>
    <row r="89" spans="2:5">
      <c r="B89" s="99">
        <v>87</v>
      </c>
      <c r="C89" s="109"/>
      <c r="D89" s="109"/>
      <c r="E89" s="110"/>
    </row>
    <row r="90" spans="2:5">
      <c r="B90" s="99">
        <v>88</v>
      </c>
      <c r="C90" s="109"/>
      <c r="D90" s="109"/>
      <c r="E90" s="110"/>
    </row>
    <row r="91" spans="2:5">
      <c r="B91" s="99">
        <v>89</v>
      </c>
      <c r="C91" s="109"/>
      <c r="D91" s="109"/>
      <c r="E91" s="110"/>
    </row>
    <row r="92" spans="2:5">
      <c r="B92" s="99">
        <v>90</v>
      </c>
      <c r="C92" s="109"/>
      <c r="D92" s="109"/>
      <c r="E92" s="110"/>
    </row>
    <row r="93" spans="2:5">
      <c r="B93" s="99">
        <v>91</v>
      </c>
      <c r="C93" s="109"/>
      <c r="D93" s="109"/>
      <c r="E93" s="110"/>
    </row>
    <row r="94" spans="2:5">
      <c r="B94" s="99">
        <v>92</v>
      </c>
      <c r="C94" s="109"/>
      <c r="D94" s="109"/>
      <c r="E94" s="110"/>
    </row>
    <row r="95" spans="2:5">
      <c r="B95" s="99">
        <v>93</v>
      </c>
      <c r="C95" s="109"/>
      <c r="D95" s="109"/>
      <c r="E95" s="110"/>
    </row>
    <row r="96" spans="2:5">
      <c r="B96" s="99">
        <v>94</v>
      </c>
      <c r="C96" s="109"/>
      <c r="D96" s="109"/>
      <c r="E96" s="110"/>
    </row>
    <row r="97" spans="2:5">
      <c r="B97" s="99">
        <v>95</v>
      </c>
      <c r="C97" s="109"/>
      <c r="D97" s="109"/>
      <c r="E97" s="110"/>
    </row>
    <row r="98" spans="2:5">
      <c r="B98" s="99">
        <v>96</v>
      </c>
      <c r="C98" s="109"/>
      <c r="D98" s="109"/>
      <c r="E98" s="110"/>
    </row>
    <row r="99" spans="2:5">
      <c r="B99" s="99">
        <v>97</v>
      </c>
      <c r="C99" s="109"/>
      <c r="D99" s="109"/>
      <c r="E99" s="110"/>
    </row>
    <row r="100" spans="2:5">
      <c r="B100" s="99">
        <v>98</v>
      </c>
      <c r="C100" s="109"/>
      <c r="D100" s="109"/>
      <c r="E100" s="110"/>
    </row>
    <row r="101" spans="2:5">
      <c r="B101" s="99">
        <v>99</v>
      </c>
      <c r="C101" s="109"/>
      <c r="D101" s="109"/>
      <c r="E101" s="110"/>
    </row>
    <row r="102" spans="2:5">
      <c r="B102" s="99">
        <v>100</v>
      </c>
      <c r="C102" s="109"/>
      <c r="D102" s="109"/>
      <c r="E102" s="110"/>
    </row>
    <row r="103" spans="2:5">
      <c r="B103" s="99"/>
      <c r="C103" s="103"/>
      <c r="D103" s="103"/>
      <c r="E103" s="104"/>
    </row>
    <row r="104" spans="2:5">
      <c r="B104" s="99"/>
      <c r="C104" s="103"/>
      <c r="D104" s="103"/>
      <c r="E104" s="104"/>
    </row>
    <row r="105" spans="2:5">
      <c r="B105" s="99"/>
      <c r="C105" s="103"/>
      <c r="D105" s="103"/>
      <c r="E105" s="104"/>
    </row>
    <row r="106" spans="2:5">
      <c r="B106" s="99"/>
      <c r="C106" s="103"/>
      <c r="D106" s="103"/>
      <c r="E106" s="104"/>
    </row>
    <row r="107" spans="2:5">
      <c r="B107" s="99"/>
      <c r="C107" s="103"/>
      <c r="D107" s="103"/>
      <c r="E107" s="104"/>
    </row>
    <row r="108" spans="2:5">
      <c r="B108" s="99"/>
      <c r="C108" s="103"/>
      <c r="D108" s="103"/>
      <c r="E108" s="104"/>
    </row>
    <row r="109" spans="2:5">
      <c r="B109" s="99"/>
      <c r="C109" s="103"/>
      <c r="D109" s="103"/>
      <c r="E109" s="104"/>
    </row>
    <row r="110" spans="2:5">
      <c r="B110" s="99"/>
      <c r="C110" s="103"/>
      <c r="D110" s="103"/>
      <c r="E110" s="104"/>
    </row>
    <row r="111" spans="2:5">
      <c r="B111" s="99"/>
      <c r="C111" s="103"/>
      <c r="D111" s="103"/>
      <c r="E111" s="104"/>
    </row>
    <row r="112" spans="2:5">
      <c r="B112" s="99"/>
      <c r="C112" s="103"/>
      <c r="D112" s="103"/>
      <c r="E112" s="104"/>
    </row>
    <row r="113" spans="2:5">
      <c r="B113" s="99"/>
      <c r="C113" s="103"/>
      <c r="D113" s="103"/>
      <c r="E113" s="104"/>
    </row>
    <row r="114" spans="2:5">
      <c r="B114" s="99"/>
      <c r="C114" s="103"/>
      <c r="D114" s="103"/>
      <c r="E114" s="104"/>
    </row>
    <row r="115" spans="2:5">
      <c r="B115" s="99"/>
      <c r="C115" s="103"/>
      <c r="D115" s="103"/>
      <c r="E115" s="104"/>
    </row>
    <row r="116" spans="2:5">
      <c r="B116" s="99"/>
      <c r="C116" s="103"/>
      <c r="D116" s="103"/>
      <c r="E116" s="104"/>
    </row>
    <row r="117" spans="2:5">
      <c r="B117" s="99"/>
      <c r="C117" s="103"/>
      <c r="D117" s="103"/>
      <c r="E117" s="104"/>
    </row>
    <row r="118" spans="2:5">
      <c r="B118" s="99"/>
      <c r="C118" s="103"/>
      <c r="D118" s="103"/>
      <c r="E118" s="104"/>
    </row>
    <row r="119" spans="2:5">
      <c r="B119" s="99"/>
      <c r="C119" s="103"/>
      <c r="D119" s="103"/>
      <c r="E119" s="104"/>
    </row>
    <row r="120" spans="2:5">
      <c r="B120" s="99"/>
      <c r="C120" s="103"/>
      <c r="D120" s="103"/>
      <c r="E120" s="104"/>
    </row>
    <row r="121" spans="2:5">
      <c r="B121" s="99"/>
      <c r="C121" s="103"/>
      <c r="D121" s="103"/>
      <c r="E121" s="104"/>
    </row>
    <row r="122" spans="2:5">
      <c r="B122" s="99"/>
      <c r="C122" s="103"/>
      <c r="D122" s="103"/>
      <c r="E122" s="104"/>
    </row>
    <row r="123" spans="2:5">
      <c r="B123" s="99"/>
      <c r="C123" s="103"/>
      <c r="D123" s="103"/>
      <c r="E123" s="104"/>
    </row>
    <row r="124" spans="2:5">
      <c r="B124" s="99"/>
      <c r="C124" s="103"/>
      <c r="D124" s="103"/>
      <c r="E124" s="104"/>
    </row>
    <row r="125" spans="2:5">
      <c r="B125" s="99"/>
      <c r="C125" s="103"/>
      <c r="D125" s="103"/>
      <c r="E125" s="104"/>
    </row>
    <row r="126" spans="2:5">
      <c r="B126" s="99"/>
      <c r="C126" s="103"/>
      <c r="D126" s="103"/>
      <c r="E126" s="104"/>
    </row>
    <row r="127" spans="2:5">
      <c r="B127" s="99"/>
      <c r="C127" s="103"/>
      <c r="D127" s="103"/>
      <c r="E127" s="104"/>
    </row>
    <row r="128" spans="2:5">
      <c r="B128" s="99"/>
      <c r="C128" s="103"/>
      <c r="D128" s="103"/>
      <c r="E128" s="104"/>
    </row>
    <row r="129" spans="2:5">
      <c r="B129" s="99"/>
      <c r="C129" s="103"/>
      <c r="D129" s="103"/>
      <c r="E129" s="104"/>
    </row>
    <row r="130" spans="2:5">
      <c r="B130" s="99"/>
      <c r="C130" s="103"/>
      <c r="D130" s="103"/>
      <c r="E130" s="104"/>
    </row>
    <row r="131" spans="2:5">
      <c r="B131" s="99"/>
      <c r="C131" s="103"/>
      <c r="D131" s="103"/>
      <c r="E131" s="104"/>
    </row>
    <row r="132" spans="2:5">
      <c r="B132" s="99"/>
      <c r="C132" s="103"/>
      <c r="D132" s="103"/>
      <c r="E132" s="104"/>
    </row>
    <row r="133" spans="2:5">
      <c r="B133" s="99"/>
      <c r="C133" s="103"/>
      <c r="D133" s="103"/>
      <c r="E133" s="104"/>
    </row>
    <row r="134" spans="2:5">
      <c r="B134" s="99"/>
      <c r="C134" s="103"/>
      <c r="D134" s="103"/>
      <c r="E134" s="104"/>
    </row>
    <row r="135" spans="2:5">
      <c r="B135" s="99"/>
      <c r="C135" s="103"/>
      <c r="D135" s="103"/>
      <c r="E135" s="104"/>
    </row>
    <row r="136" spans="2:5">
      <c r="B136" s="99"/>
      <c r="C136" s="103"/>
      <c r="D136" s="103"/>
      <c r="E136" s="104"/>
    </row>
    <row r="137" spans="2:5">
      <c r="B137" s="99"/>
      <c r="C137" s="103"/>
      <c r="D137" s="103"/>
      <c r="E137" s="104"/>
    </row>
    <row r="138" spans="2:5">
      <c r="B138" s="99"/>
      <c r="C138" s="103"/>
      <c r="D138" s="103"/>
      <c r="E138" s="104"/>
    </row>
    <row r="139" spans="2:5">
      <c r="B139" s="99"/>
      <c r="C139" s="103"/>
      <c r="D139" s="103"/>
      <c r="E139" s="104"/>
    </row>
    <row r="140" spans="2:5">
      <c r="B140" s="99"/>
      <c r="C140" s="103"/>
      <c r="D140" s="103"/>
      <c r="E140" s="104"/>
    </row>
    <row r="141" spans="2:5">
      <c r="B141" s="99"/>
      <c r="C141" s="103"/>
      <c r="D141" s="103"/>
      <c r="E141" s="104"/>
    </row>
    <row r="142" spans="2:5">
      <c r="B142" s="99"/>
      <c r="C142" s="103"/>
      <c r="D142" s="103"/>
      <c r="E142" s="104"/>
    </row>
    <row r="143" spans="2:5">
      <c r="B143" s="99"/>
      <c r="C143" s="103"/>
      <c r="D143" s="103"/>
      <c r="E143" s="104"/>
    </row>
    <row r="144" spans="2:5">
      <c r="B144" s="99"/>
      <c r="C144" s="103"/>
      <c r="D144" s="103"/>
      <c r="E144" s="104"/>
    </row>
    <row r="145" spans="2:5">
      <c r="B145" s="99"/>
      <c r="C145" s="103"/>
      <c r="D145" s="103"/>
      <c r="E145" s="104"/>
    </row>
    <row r="146" spans="2:5">
      <c r="B146" s="99"/>
      <c r="C146" s="103"/>
      <c r="D146" s="103"/>
      <c r="E146" s="104"/>
    </row>
    <row r="147" spans="2:5">
      <c r="B147" s="99"/>
      <c r="C147" s="103"/>
      <c r="D147" s="103"/>
      <c r="E147" s="104"/>
    </row>
    <row r="148" spans="2:5">
      <c r="B148" s="99"/>
      <c r="C148" s="103"/>
      <c r="D148" s="103"/>
      <c r="E148" s="104"/>
    </row>
    <row r="149" spans="2:5">
      <c r="B149" s="99"/>
      <c r="C149" s="103"/>
      <c r="D149" s="103"/>
      <c r="E149" s="104"/>
    </row>
    <row r="150" spans="2:5">
      <c r="B150" s="99"/>
      <c r="C150" s="103"/>
      <c r="D150" s="103"/>
      <c r="E150" s="104"/>
    </row>
    <row r="151" spans="2:5">
      <c r="B151" s="99"/>
      <c r="C151" s="103"/>
      <c r="D151" s="103"/>
      <c r="E151" s="104"/>
    </row>
    <row r="152" spans="2:5">
      <c r="B152" s="99"/>
      <c r="C152" s="103"/>
      <c r="D152" s="103"/>
      <c r="E152" s="104"/>
    </row>
    <row r="153" spans="2:5">
      <c r="B153" s="99"/>
      <c r="C153" s="103"/>
      <c r="D153" s="103"/>
      <c r="E153" s="104"/>
    </row>
    <row r="154" spans="2:5">
      <c r="B154" s="99"/>
      <c r="C154" s="103"/>
      <c r="D154" s="103"/>
      <c r="E154" s="104"/>
    </row>
    <row r="155" spans="2:5">
      <c r="B155" s="99"/>
      <c r="C155" s="103"/>
      <c r="D155" s="103"/>
      <c r="E155" s="104"/>
    </row>
    <row r="156" spans="2:5">
      <c r="B156" s="99"/>
      <c r="C156" s="103"/>
      <c r="D156" s="103"/>
      <c r="E156" s="104"/>
    </row>
    <row r="157" spans="2:5">
      <c r="B157" s="99"/>
      <c r="C157" s="103"/>
      <c r="D157" s="103"/>
      <c r="E157" s="104"/>
    </row>
    <row r="158" spans="2:5">
      <c r="B158" s="99"/>
      <c r="C158" s="103"/>
      <c r="D158" s="103"/>
      <c r="E158" s="104"/>
    </row>
    <row r="159" spans="2:5">
      <c r="B159" s="99"/>
      <c r="C159" s="103"/>
      <c r="D159" s="103"/>
      <c r="E159" s="104"/>
    </row>
    <row r="160" spans="2:5">
      <c r="B160" s="99"/>
      <c r="C160" s="103"/>
      <c r="D160" s="103"/>
      <c r="E160" s="104"/>
    </row>
    <row r="161" spans="2:5">
      <c r="B161" s="99"/>
      <c r="C161" s="103"/>
      <c r="D161" s="103"/>
      <c r="E161" s="104"/>
    </row>
    <row r="162" spans="2:5">
      <c r="B162" s="99"/>
      <c r="C162" s="103"/>
      <c r="D162" s="103"/>
      <c r="E162" s="104"/>
    </row>
    <row r="163" spans="2:5">
      <c r="B163" s="99"/>
      <c r="C163" s="103"/>
      <c r="D163" s="103"/>
      <c r="E163" s="104"/>
    </row>
    <row r="164" spans="2:5">
      <c r="B164" s="99"/>
      <c r="C164" s="103"/>
      <c r="D164" s="103"/>
      <c r="E164" s="104"/>
    </row>
    <row r="165" spans="2:5">
      <c r="B165" s="99"/>
      <c r="C165" s="103"/>
      <c r="D165" s="103"/>
      <c r="E165" s="104"/>
    </row>
    <row r="166" spans="2:5">
      <c r="B166" s="99"/>
      <c r="C166" s="103"/>
      <c r="D166" s="103"/>
      <c r="E166" s="104"/>
    </row>
    <row r="167" spans="2:5">
      <c r="B167" s="99"/>
      <c r="C167" s="103"/>
      <c r="D167" s="103"/>
      <c r="E167" s="104"/>
    </row>
    <row r="168" spans="2:5">
      <c r="B168" s="99"/>
      <c r="C168" s="103"/>
      <c r="D168" s="103"/>
      <c r="E168" s="104"/>
    </row>
    <row r="169" spans="2:5">
      <c r="B169" s="99"/>
      <c r="C169" s="103"/>
      <c r="D169" s="103"/>
      <c r="E169" s="104"/>
    </row>
    <row r="170" spans="2:5">
      <c r="B170" s="99"/>
      <c r="C170" s="103"/>
      <c r="D170" s="103"/>
      <c r="E170" s="104"/>
    </row>
    <row r="171" spans="2:5">
      <c r="B171" s="99"/>
      <c r="C171" s="103"/>
      <c r="D171" s="103"/>
      <c r="E171" s="104"/>
    </row>
    <row r="172" spans="2:5">
      <c r="B172" s="99"/>
      <c r="C172" s="103"/>
      <c r="D172" s="103"/>
      <c r="E172" s="104"/>
    </row>
    <row r="173" spans="2:5">
      <c r="B173" s="99"/>
      <c r="C173" s="103"/>
      <c r="D173" s="103"/>
      <c r="E173" s="104"/>
    </row>
    <row r="174" spans="2:5">
      <c r="B174" s="99"/>
      <c r="C174" s="103"/>
      <c r="D174" s="103"/>
      <c r="E174" s="104"/>
    </row>
    <row r="175" spans="2:5">
      <c r="B175" s="99"/>
      <c r="C175" s="103"/>
      <c r="D175" s="103"/>
      <c r="E175" s="104"/>
    </row>
    <row r="176" spans="2:5">
      <c r="B176" s="99"/>
      <c r="C176" s="103"/>
      <c r="D176" s="103"/>
      <c r="E176" s="104"/>
    </row>
    <row r="177" spans="2:5">
      <c r="B177" s="99"/>
      <c r="C177" s="103"/>
      <c r="D177" s="103"/>
      <c r="E177" s="104"/>
    </row>
    <row r="178" spans="2:5">
      <c r="B178" s="99"/>
      <c r="C178" s="103"/>
      <c r="D178" s="103"/>
      <c r="E178" s="104"/>
    </row>
    <row r="179" spans="2:5">
      <c r="B179" s="99"/>
      <c r="C179" s="103"/>
      <c r="D179" s="103"/>
      <c r="E179" s="104"/>
    </row>
    <row r="180" spans="2:5">
      <c r="B180" s="99"/>
      <c r="C180" s="103"/>
      <c r="D180" s="103"/>
      <c r="E180" s="104"/>
    </row>
    <row r="181" spans="2:5">
      <c r="B181" s="99"/>
      <c r="C181" s="103"/>
      <c r="D181" s="103"/>
      <c r="E181" s="104"/>
    </row>
    <row r="182" spans="2:5">
      <c r="B182" s="99"/>
      <c r="C182" s="103"/>
      <c r="D182" s="103"/>
      <c r="E182" s="104"/>
    </row>
    <row r="183" spans="2:5">
      <c r="B183" s="99"/>
      <c r="C183" s="103"/>
      <c r="D183" s="103"/>
      <c r="E183" s="104"/>
    </row>
    <row r="184" spans="2:5">
      <c r="B184" s="99"/>
      <c r="C184" s="103"/>
      <c r="D184" s="103"/>
      <c r="E184" s="104"/>
    </row>
    <row r="185" spans="2:5">
      <c r="B185" s="99"/>
      <c r="C185" s="103"/>
      <c r="D185" s="103"/>
      <c r="E185" s="104"/>
    </row>
    <row r="186" spans="2:5">
      <c r="B186" s="99"/>
      <c r="C186" s="103"/>
      <c r="D186" s="103"/>
      <c r="E186" s="104"/>
    </row>
    <row r="187" spans="2:5">
      <c r="B187" s="99"/>
      <c r="C187" s="103"/>
      <c r="D187" s="103"/>
      <c r="E187" s="104"/>
    </row>
    <row r="188" spans="2:5">
      <c r="B188" s="99"/>
      <c r="C188" s="103"/>
      <c r="D188" s="103"/>
      <c r="E188" s="104"/>
    </row>
    <row r="189" spans="2:5">
      <c r="B189" s="99"/>
      <c r="C189" s="103"/>
      <c r="D189" s="103"/>
      <c r="E189" s="104"/>
    </row>
    <row r="190" spans="2:5">
      <c r="B190" s="99"/>
      <c r="C190" s="103"/>
      <c r="D190" s="103"/>
      <c r="E190" s="104"/>
    </row>
    <row r="191" spans="2:5">
      <c r="B191" s="99"/>
      <c r="C191" s="103"/>
      <c r="D191" s="103"/>
      <c r="E191" s="104"/>
    </row>
    <row r="192" spans="2:5">
      <c r="B192" s="99"/>
      <c r="C192" s="103"/>
      <c r="D192" s="103"/>
      <c r="E192" s="104"/>
    </row>
    <row r="193" spans="2:5">
      <c r="B193" s="99"/>
      <c r="C193" s="103"/>
      <c r="D193" s="103"/>
      <c r="E193" s="104"/>
    </row>
    <row r="194" spans="2:5">
      <c r="B194" s="99"/>
      <c r="C194" s="103"/>
      <c r="D194" s="103"/>
      <c r="E194" s="104"/>
    </row>
    <row r="195" spans="2:5">
      <c r="B195" s="99"/>
      <c r="C195" s="103"/>
      <c r="D195" s="103"/>
      <c r="E195" s="104"/>
    </row>
    <row r="196" spans="2:5">
      <c r="B196" s="99"/>
      <c r="C196" s="103"/>
      <c r="D196" s="103"/>
      <c r="E196" s="104"/>
    </row>
    <row r="197" spans="2:5">
      <c r="B197" s="99"/>
      <c r="C197" s="103"/>
      <c r="D197" s="103"/>
      <c r="E197" s="104"/>
    </row>
    <row r="198" spans="2:5">
      <c r="B198" s="99"/>
      <c r="C198" s="103"/>
      <c r="D198" s="103"/>
      <c r="E198" s="104"/>
    </row>
    <row r="199" spans="2:5">
      <c r="B199" s="99"/>
      <c r="C199" s="103"/>
      <c r="D199" s="103"/>
      <c r="E199" s="104"/>
    </row>
    <row r="200" spans="2:5">
      <c r="B200" s="99"/>
      <c r="C200" s="103"/>
      <c r="D200" s="103"/>
      <c r="E200" s="104"/>
    </row>
    <row r="201" spans="2:5">
      <c r="B201" s="99"/>
      <c r="C201" s="103"/>
      <c r="D201" s="103"/>
      <c r="E201" s="104"/>
    </row>
  </sheetData>
  <phoneticPr fontId="32"/>
  <pageMargins left="0.25" right="0.25" top="0.75" bottom="0.75" header="0.3" footer="0.3"/>
  <pageSetup paperSize="9" scale="84" fitToHeight="0" orientation="portrait" r:id="rId1"/>
  <rowBreaks count="1" manualBreakCount="1">
    <brk id="62"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70" zoomScaleNormal="130" zoomScaleSheetLayoutView="70" workbookViewId="0"/>
  </sheetViews>
  <sheetFormatPr defaultColWidth="9" defaultRowHeight="13.2"/>
  <cols>
    <col min="1" max="1" width="37.88671875" style="18" customWidth="1"/>
    <col min="2" max="5" width="15.109375" style="32" customWidth="1"/>
    <col min="6" max="6" width="16.44140625" style="32" customWidth="1"/>
    <col min="7" max="7" width="24.33203125" style="32" customWidth="1"/>
    <col min="8" max="8" width="19.6640625" style="32" customWidth="1"/>
    <col min="9" max="9" width="42.109375" style="18" customWidth="1"/>
    <col min="10" max="10" width="187.33203125" style="17" customWidth="1"/>
    <col min="11" max="16" width="14.6640625" style="18" customWidth="1"/>
    <col min="17" max="17" width="18.88671875" style="18" customWidth="1"/>
    <col min="18" max="18" width="9" style="18"/>
    <col min="19" max="25" width="9" style="18" customWidth="1"/>
    <col min="26" max="16384" width="9" style="18"/>
  </cols>
  <sheetData>
    <row r="1" spans="1:10" ht="73.5" customHeight="1">
      <c r="A1" s="61" t="s">
        <v>125</v>
      </c>
      <c r="B1" s="145" t="s">
        <v>126</v>
      </c>
      <c r="C1" s="146"/>
      <c r="D1" s="146"/>
      <c r="E1" s="146"/>
      <c r="F1" s="146"/>
      <c r="G1" s="146"/>
      <c r="H1" s="146"/>
      <c r="I1" s="14"/>
    </row>
    <row r="2" spans="1:10" ht="41.25" customHeight="1">
      <c r="A2" s="129" t="s">
        <v>52</v>
      </c>
      <c r="B2" s="131"/>
      <c r="C2" s="131"/>
      <c r="D2" s="131"/>
      <c r="E2" s="131"/>
      <c r="F2" s="131"/>
      <c r="G2" s="131"/>
      <c r="H2" s="131"/>
      <c r="I2" s="134" t="s">
        <v>21</v>
      </c>
      <c r="J2" s="5"/>
    </row>
    <row r="3" spans="1:10" ht="72.75" customHeight="1">
      <c r="A3" s="41" t="s">
        <v>53</v>
      </c>
      <c r="B3" s="42" t="s">
        <v>54</v>
      </c>
      <c r="C3" s="42" t="s">
        <v>55</v>
      </c>
      <c r="D3" s="42" t="s">
        <v>56</v>
      </c>
      <c r="E3" s="42" t="s">
        <v>57</v>
      </c>
      <c r="F3" s="42" t="s">
        <v>58</v>
      </c>
      <c r="G3" s="42" t="s">
        <v>59</v>
      </c>
      <c r="H3" s="42" t="s">
        <v>60</v>
      </c>
      <c r="I3" s="135"/>
      <c r="J3" s="5" t="s">
        <v>28</v>
      </c>
    </row>
    <row r="4" spans="1:10" ht="84.75" customHeight="1">
      <c r="A4" s="27" t="s">
        <v>61</v>
      </c>
      <c r="B4" s="28"/>
      <c r="C4" s="28"/>
      <c r="D4" s="50" t="e">
        <f>C4/B4</f>
        <v>#DIV/0!</v>
      </c>
      <c r="E4" s="51" t="e">
        <f>(D4-0.02)*B4</f>
        <v>#DIV/0!</v>
      </c>
      <c r="F4" s="43"/>
      <c r="G4" s="44"/>
      <c r="H4" s="45"/>
      <c r="I4" s="52">
        <f>F4*G4*H4</f>
        <v>0</v>
      </c>
      <c r="J4" s="5"/>
    </row>
    <row r="5" spans="1:10" ht="93.75" customHeight="1">
      <c r="A5" s="27" t="s">
        <v>62</v>
      </c>
      <c r="B5" s="28"/>
      <c r="C5" s="28"/>
      <c r="D5" s="50" t="e">
        <f>C5/B5</f>
        <v>#DIV/0!</v>
      </c>
      <c r="E5" s="51" t="e">
        <f>(D5-0.02)*B5</f>
        <v>#DIV/0!</v>
      </c>
      <c r="F5" s="43"/>
      <c r="G5" s="44"/>
      <c r="H5" s="45"/>
      <c r="I5" s="52">
        <f>F5*G5*H5</f>
        <v>0</v>
      </c>
      <c r="J5" s="5"/>
    </row>
    <row r="6" spans="1:10" ht="90" customHeight="1">
      <c r="A6" s="27" t="s">
        <v>63</v>
      </c>
      <c r="B6" s="136"/>
      <c r="C6" s="137"/>
      <c r="D6" s="137"/>
      <c r="E6" s="137"/>
      <c r="F6" s="137"/>
      <c r="G6" s="137"/>
      <c r="H6" s="137"/>
      <c r="I6" s="28">
        <v>0</v>
      </c>
      <c r="J6" s="5"/>
    </row>
    <row r="7" spans="1:10" ht="60.75" customHeight="1">
      <c r="A7" s="138" t="s">
        <v>208</v>
      </c>
      <c r="B7" s="139"/>
      <c r="C7" s="139"/>
      <c r="D7" s="139"/>
      <c r="E7" s="139"/>
      <c r="F7" s="139"/>
      <c r="G7" s="139"/>
      <c r="H7" s="139"/>
      <c r="I7" s="139"/>
    </row>
    <row r="9" spans="1:10">
      <c r="A9" s="17"/>
    </row>
  </sheetData>
  <mergeCells count="5">
    <mergeCell ref="B1:H1"/>
    <mergeCell ref="A2:H2"/>
    <mergeCell ref="I2:I3"/>
    <mergeCell ref="B6:H6"/>
    <mergeCell ref="A7:I7"/>
  </mergeCells>
  <phoneticPr fontId="32"/>
  <conditionalFormatting sqref="A4:H5 I4:I6 A6:B6">
    <cfRule type="expression" dxfId="15"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781B848AF0A5468680AFF5EDAD23B2" ma:contentTypeVersion="10" ma:contentTypeDescription="新しいドキュメントを作成します。" ma:contentTypeScope="" ma:versionID="ba61f7e5040bbeb646324f0c6a5847e8">
  <xsd:schema xmlns:xsd="http://www.w3.org/2001/XMLSchema" xmlns:xs="http://www.w3.org/2001/XMLSchema" xmlns:p="http://schemas.microsoft.com/office/2006/metadata/properties" xmlns:ns2="216ce417-8e5b-4e15-9037-a8892c6eb526" xmlns:ns3="bd9b1e28-ee9d-4364-8663-06f1ce01c97b" targetNamespace="http://schemas.microsoft.com/office/2006/metadata/properties" ma:root="true" ma:fieldsID="408dbb189be665ad1ca921c0aecb75c1" ns2:_="" ns3:_="">
    <xsd:import namespace="216ce417-8e5b-4e15-9037-a8892c6eb526"/>
    <xsd:import namespace="bd9b1e28-ee9d-4364-8663-06f1ce01c9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ce417-8e5b-4e15-9037-a8892c6eb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b5dd39-fc3d-4a48-8d07-02a6db5b34b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9b1e28-ee9d-4364-8663-06f1ce01c97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0a424f-6033-4590-995c-b92db644c98e}" ma:internalName="TaxCatchAll" ma:showField="CatchAllData" ma:web="bd9b1e28-ee9d-4364-8663-06f1ce01c9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6ce417-8e5b-4e15-9037-a8892c6eb526">
      <Terms xmlns="http://schemas.microsoft.com/office/infopath/2007/PartnerControls"/>
    </lcf76f155ced4ddcb4097134ff3c332f>
    <TaxCatchAll xmlns="bd9b1e28-ee9d-4364-8663-06f1ce01c97b" xsi:nil="true"/>
  </documentManagement>
</p:properties>
</file>

<file path=customXml/itemProps1.xml><?xml version="1.0" encoding="utf-8"?>
<ds:datastoreItem xmlns:ds="http://schemas.openxmlformats.org/officeDocument/2006/customXml" ds:itemID="{0532D935-4055-485B-B456-87B57D40C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ce417-8e5b-4e15-9037-a8892c6eb526"/>
    <ds:schemaRef ds:uri="bd9b1e28-ee9d-4364-8663-06f1ce01c9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metadata/properties"/>
    <ds:schemaRef ds:uri="http://schemas.microsoft.com/office/infopath/2007/PartnerControls"/>
    <ds:schemaRef ds:uri="216ce417-8e5b-4e15-9037-a8892c6eb526"/>
    <ds:schemaRef ds:uri="bd9b1e28-ee9d-4364-8663-06f1ce01c9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【参考】集計用シート（賃上げ支援事業）</vt:lpstr>
      <vt:lpstr>【施設単位】実績</vt:lpstr>
      <vt:lpstr>【施設単位】別紙（2.0％超）</vt:lpstr>
      <vt:lpstr>記載例　【施設単位】実績</vt:lpstr>
      <vt:lpstr>記載例　【施設単位】別紙（2.0％超）</vt:lpstr>
      <vt:lpstr>施設単位← 申請方法いずれか選択 →法人単位</vt:lpstr>
      <vt:lpstr>【法人単位】実績</vt:lpstr>
      <vt:lpstr>【法人単位】対象施設報告</vt:lpstr>
      <vt:lpstr>【法人単位】別紙（2.0％超）</vt:lpstr>
      <vt:lpstr>記載例　【法人単位】実績</vt:lpstr>
      <vt:lpstr>記載例　【法人単位】対象施設報告</vt:lpstr>
      <vt:lpstr>記載例　【法人単位】別紙（2.0％超）</vt:lpstr>
      <vt:lpstr>都道府県リスト</vt:lpstr>
      <vt:lpstr>【施設単位】実績!Print_Area</vt:lpstr>
      <vt:lpstr>'【施設単位】別紙（2.0％超）'!Print_Area</vt:lpstr>
      <vt:lpstr>【法人単位】実績!Print_Area</vt:lpstr>
      <vt:lpstr>【法人単位】対象施設報告!Print_Area</vt:lpstr>
      <vt:lpstr>'【法人単位】別紙（2.0％超）'!Print_Area</vt:lpstr>
      <vt:lpstr>'記載例　【施設単位】実績'!Print_Area</vt:lpstr>
      <vt:lpstr>'記載例　【施設単位】別紙（2.0％超）'!Print_Area</vt:lpstr>
      <vt:lpstr>'記載例　【法人単位】実績'!Print_Area</vt:lpstr>
      <vt:lpstr>'記載例　【法人単位】対象施設報告'!Print_Area</vt:lpstr>
      <vt:lpstr>'記載例　【法人単位】別紙（2.0％超）'!Print_Area</vt:lpstr>
      <vt:lpstr>【施設単位】実績!Print_Titles</vt:lpstr>
      <vt:lpstr>'【施設単位】別紙（2.0％超）'!Print_Titles</vt:lpstr>
      <vt:lpstr>【法人単位】実績!Print_Titles</vt:lpstr>
      <vt:lpstr>'【法人単位】別紙（2.0％超）'!Print_Titles</vt:lpstr>
      <vt:lpstr>'記載例　【施設単位】実績'!Print_Titles</vt:lpstr>
      <vt:lpstr>'記載例　【施設単位】別紙（2.0％超）'!Print_Titles</vt:lpstr>
      <vt:lpstr>'記載例　【法人単位】実績'!Print_Titles</vt:lpstr>
      <vt:lpstr>'記載例　【法人単位】別紙（2.0％超）'!Print_Titles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江口 翔(JTB)</cp:lastModifiedBy>
  <cp:revision>2</cp:revision>
  <dcterms:created xsi:type="dcterms:W3CDTF">2017-10-26T07:12:00Z</dcterms:created>
  <dcterms:modified xsi:type="dcterms:W3CDTF">2026-06-05T00:47:20Z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0x010100DE781B848AF0A5468680AFF5EDAD23B2</vt:lpwstr>
  </property>
  <property fmtid="{D5CDD505-2E9C-101B-9397-08002B2CF9AE}" pid="4" name="ComplianceAssetId">
    <vt:lpwstr/>
  </property>
  <property fmtid="{D5CDD505-2E9C-101B-9397-08002B2CF9AE}" pid="5" name="TriggerFlowInfo">
    <vt:lpwstr/>
  </property>
</Properties>
</file>